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OŠ KOSEZE\RAZPISNA DOKUMENTACIJA\"/>
    </mc:Choice>
  </mc:AlternateContent>
  <bookViews>
    <workbookView xWindow="0" yWindow="0" windowWidth="20490" windowHeight="7620" tabRatio="693" firstSheet="3" activeTab="7"/>
  </bookViews>
  <sheets>
    <sheet name="MLEKO IN ML. IZD." sheetId="2" r:id="rId1"/>
    <sheet name="MESO IN MESNI IZD." sheetId="4" r:id="rId2"/>
    <sheet name="RIBE" sheetId="5" r:id="rId3"/>
    <sheet name="JAJCA" sheetId="6" r:id="rId4"/>
    <sheet name="SADJE, ZELENJAVA" sheetId="7" r:id="rId5"/>
    <sheet name="ZAM. IN KONZ. SADJE IN ZEL." sheetId="8" r:id="rId6"/>
    <sheet name="SOKOVI" sheetId="9" r:id="rId7"/>
    <sheet name="ŽITA, MLEVSKI IZD." sheetId="10" r:id="rId8"/>
    <sheet name="ZAM. IZD. IZ TESTA" sheetId="11" r:id="rId9"/>
    <sheet name="KRUH IN IZD." sheetId="12" r:id="rId10"/>
    <sheet name="OSTALO PREH. BLAGO" sheetId="13" r:id="rId11"/>
    <sheet name="EKO ŽIVILA" sheetId="3" r:id="rId12"/>
  </sheets>
  <definedNames>
    <definedName name="_xlnm.Print_Area" localSheetId="6">SOKOVI!$A$1:$J$62</definedName>
  </definedNames>
  <calcPr calcId="152511"/>
</workbook>
</file>

<file path=xl/calcChain.xml><?xml version="1.0" encoding="utf-8"?>
<calcChain xmlns="http://schemas.openxmlformats.org/spreadsheetml/2006/main">
  <c r="H92" i="3" l="1"/>
  <c r="I92" i="3" s="1"/>
  <c r="H93" i="3"/>
  <c r="I93" i="3" s="1"/>
  <c r="H96" i="3"/>
  <c r="I96" i="3" s="1"/>
  <c r="H97" i="3"/>
  <c r="I97" i="3" s="1"/>
  <c r="G91" i="3"/>
  <c r="H91" i="3" s="1"/>
  <c r="G92" i="3"/>
  <c r="G93" i="3"/>
  <c r="G94" i="3"/>
  <c r="H94" i="3" s="1"/>
  <c r="I94" i="3" s="1"/>
  <c r="G95" i="3"/>
  <c r="H95" i="3" s="1"/>
  <c r="G96" i="3"/>
  <c r="G97" i="3"/>
  <c r="G98" i="3"/>
  <c r="H98" i="3" s="1"/>
  <c r="I98" i="3" s="1"/>
  <c r="G90" i="3"/>
  <c r="G99" i="3" s="1"/>
  <c r="G70" i="3"/>
  <c r="G71" i="3"/>
  <c r="G72" i="3"/>
  <c r="H72" i="3" s="1"/>
  <c r="I72" i="3" s="1"/>
  <c r="G73" i="3"/>
  <c r="H73" i="3" s="1"/>
  <c r="G74" i="3"/>
  <c r="H74" i="3" s="1"/>
  <c r="G75" i="3"/>
  <c r="G76" i="3"/>
  <c r="H76" i="3" s="1"/>
  <c r="I76" i="3" s="1"/>
  <c r="G77" i="3"/>
  <c r="H77" i="3" s="1"/>
  <c r="G78" i="3"/>
  <c r="H78" i="3" s="1"/>
  <c r="G79" i="3"/>
  <c r="G80" i="3"/>
  <c r="H80" i="3" s="1"/>
  <c r="I80" i="3" s="1"/>
  <c r="G81" i="3"/>
  <c r="H81" i="3" s="1"/>
  <c r="G82" i="3"/>
  <c r="H82" i="3" s="1"/>
  <c r="G83" i="3"/>
  <c r="G84" i="3"/>
  <c r="H84" i="3" s="1"/>
  <c r="I84" i="3" s="1"/>
  <c r="G85" i="3"/>
  <c r="H85" i="3" s="1"/>
  <c r="G86" i="3"/>
  <c r="H86" i="3" s="1"/>
  <c r="G87" i="3"/>
  <c r="G69" i="3"/>
  <c r="H69" i="3" s="1"/>
  <c r="H51" i="3"/>
  <c r="I51" i="3" s="1"/>
  <c r="H36" i="3"/>
  <c r="G37" i="3"/>
  <c r="G38" i="3"/>
  <c r="G39" i="3"/>
  <c r="H39" i="3" s="1"/>
  <c r="I39" i="3" s="1"/>
  <c r="G40" i="3"/>
  <c r="H40" i="3" s="1"/>
  <c r="G41" i="3"/>
  <c r="H41" i="3" s="1"/>
  <c r="G42" i="3"/>
  <c r="G43" i="3"/>
  <c r="H43" i="3" s="1"/>
  <c r="I43" i="3" s="1"/>
  <c r="G44" i="3"/>
  <c r="H44" i="3" s="1"/>
  <c r="G45" i="3"/>
  <c r="H45" i="3" s="1"/>
  <c r="G46" i="3"/>
  <c r="G47" i="3"/>
  <c r="H47" i="3" s="1"/>
  <c r="I47" i="3" s="1"/>
  <c r="G48" i="3"/>
  <c r="H48" i="3" s="1"/>
  <c r="G49" i="3"/>
  <c r="H49" i="3" s="1"/>
  <c r="G50" i="3"/>
  <c r="G51" i="3"/>
  <c r="G52" i="3"/>
  <c r="H52" i="3" s="1"/>
  <c r="G53" i="3"/>
  <c r="H53" i="3" s="1"/>
  <c r="G54" i="3"/>
  <c r="G55" i="3"/>
  <c r="H55" i="3" s="1"/>
  <c r="I55" i="3" s="1"/>
  <c r="G56" i="3"/>
  <c r="H56" i="3" s="1"/>
  <c r="G57" i="3"/>
  <c r="H57" i="3" s="1"/>
  <c r="G58" i="3"/>
  <c r="G59" i="3"/>
  <c r="H59" i="3" s="1"/>
  <c r="I59" i="3" s="1"/>
  <c r="G60" i="3"/>
  <c r="H60" i="3" s="1"/>
  <c r="G61" i="3"/>
  <c r="H61" i="3" s="1"/>
  <c r="G62" i="3"/>
  <c r="G63" i="3"/>
  <c r="H63" i="3" s="1"/>
  <c r="I63" i="3" s="1"/>
  <c r="G64" i="3"/>
  <c r="H64" i="3" s="1"/>
  <c r="G65" i="3"/>
  <c r="H65" i="3" s="1"/>
  <c r="G66" i="3"/>
  <c r="G36" i="3"/>
  <c r="H33" i="3"/>
  <c r="G33" i="3"/>
  <c r="G32" i="3"/>
  <c r="G27" i="3"/>
  <c r="G28" i="3"/>
  <c r="G29" i="3"/>
  <c r="G26" i="3"/>
  <c r="G7" i="3"/>
  <c r="G8" i="3"/>
  <c r="G9" i="3"/>
  <c r="G10" i="3"/>
  <c r="H10" i="3" s="1"/>
  <c r="G11" i="3"/>
  <c r="G12" i="3"/>
  <c r="G13" i="3"/>
  <c r="G14" i="3"/>
  <c r="H14" i="3" s="1"/>
  <c r="G15" i="3"/>
  <c r="H15" i="3" s="1"/>
  <c r="G16" i="3"/>
  <c r="G17" i="3"/>
  <c r="G18" i="3"/>
  <c r="H18" i="3" s="1"/>
  <c r="G19" i="3"/>
  <c r="H19" i="3" s="1"/>
  <c r="G20" i="3"/>
  <c r="G21" i="3"/>
  <c r="G22" i="3"/>
  <c r="H22" i="3" s="1"/>
  <c r="G23" i="3"/>
  <c r="G6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J224" i="13"/>
  <c r="I159" i="13"/>
  <c r="H160" i="13"/>
  <c r="I160" i="13" s="1"/>
  <c r="H163" i="13"/>
  <c r="I163" i="13" s="1"/>
  <c r="H164" i="13"/>
  <c r="I164" i="13" s="1"/>
  <c r="H167" i="13"/>
  <c r="I167" i="13" s="1"/>
  <c r="H168" i="13"/>
  <c r="I168" i="13" s="1"/>
  <c r="H171" i="13"/>
  <c r="I171" i="13" s="1"/>
  <c r="H172" i="13"/>
  <c r="I172" i="13" s="1"/>
  <c r="H174" i="13"/>
  <c r="I174" i="13" s="1"/>
  <c r="H175" i="13"/>
  <c r="I175" i="13" s="1"/>
  <c r="H176" i="13"/>
  <c r="I176" i="13" s="1"/>
  <c r="H179" i="13"/>
  <c r="I179" i="13" s="1"/>
  <c r="H180" i="13"/>
  <c r="I180" i="13" s="1"/>
  <c r="H183" i="13"/>
  <c r="I183" i="13" s="1"/>
  <c r="H184" i="13"/>
  <c r="I184" i="13" s="1"/>
  <c r="H187" i="13"/>
  <c r="I187" i="13" s="1"/>
  <c r="H188" i="13"/>
  <c r="I188" i="13" s="1"/>
  <c r="H190" i="13"/>
  <c r="I190" i="13" s="1"/>
  <c r="H191" i="13"/>
  <c r="I191" i="13" s="1"/>
  <c r="H192" i="13"/>
  <c r="I192" i="13" s="1"/>
  <c r="H195" i="13"/>
  <c r="I195" i="13" s="1"/>
  <c r="H196" i="13"/>
  <c r="I196" i="13" s="1"/>
  <c r="H199" i="13"/>
  <c r="I199" i="13" s="1"/>
  <c r="H200" i="13"/>
  <c r="I200" i="13" s="1"/>
  <c r="H203" i="13"/>
  <c r="I203" i="13" s="1"/>
  <c r="H204" i="13"/>
  <c r="I204" i="13" s="1"/>
  <c r="H206" i="13"/>
  <c r="I206" i="13" s="1"/>
  <c r="H207" i="13"/>
  <c r="I207" i="13" s="1"/>
  <c r="H208" i="13"/>
  <c r="I208" i="13" s="1"/>
  <c r="H211" i="13"/>
  <c r="I211" i="13" s="1"/>
  <c r="H212" i="13"/>
  <c r="I212" i="13" s="1"/>
  <c r="H215" i="13"/>
  <c r="I215" i="13" s="1"/>
  <c r="H216" i="13"/>
  <c r="I216" i="13" s="1"/>
  <c r="H219" i="13"/>
  <c r="I219" i="13" s="1"/>
  <c r="H220" i="13"/>
  <c r="I220" i="13" s="1"/>
  <c r="H222" i="13"/>
  <c r="I222" i="13" s="1"/>
  <c r="H223" i="13"/>
  <c r="I223" i="13" s="1"/>
  <c r="H159" i="13"/>
  <c r="G160" i="13"/>
  <c r="G161" i="13"/>
  <c r="G162" i="13"/>
  <c r="G163" i="13"/>
  <c r="G164" i="13"/>
  <c r="G165" i="13"/>
  <c r="G166" i="13"/>
  <c r="H166" i="13" s="1"/>
  <c r="I166" i="13" s="1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H182" i="13" s="1"/>
  <c r="I182" i="13" s="1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H198" i="13" s="1"/>
  <c r="I198" i="13" s="1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H214" i="13" s="1"/>
  <c r="I214" i="13" s="1"/>
  <c r="G215" i="13"/>
  <c r="G216" i="13"/>
  <c r="G217" i="13"/>
  <c r="G218" i="13"/>
  <c r="G219" i="13"/>
  <c r="G220" i="13"/>
  <c r="G221" i="13"/>
  <c r="G222" i="13"/>
  <c r="G223" i="13"/>
  <c r="G159" i="13"/>
  <c r="J157" i="13"/>
  <c r="H92" i="13"/>
  <c r="H132" i="13"/>
  <c r="I132" i="13" s="1"/>
  <c r="I82" i="13"/>
  <c r="I91" i="13"/>
  <c r="I123" i="13"/>
  <c r="I143" i="13"/>
  <c r="H63" i="13"/>
  <c r="I63" i="13" s="1"/>
  <c r="H67" i="13"/>
  <c r="I67" i="13" s="1"/>
  <c r="H68" i="13"/>
  <c r="H71" i="13"/>
  <c r="I71" i="13" s="1"/>
  <c r="H75" i="13"/>
  <c r="I75" i="13" s="1"/>
  <c r="H76" i="13"/>
  <c r="H79" i="13"/>
  <c r="I79" i="13" s="1"/>
  <c r="H83" i="13"/>
  <c r="I83" i="13" s="1"/>
  <c r="H84" i="13"/>
  <c r="H87" i="13"/>
  <c r="I87" i="13" s="1"/>
  <c r="H88" i="13"/>
  <c r="H95" i="13"/>
  <c r="I95" i="13" s="1"/>
  <c r="H97" i="13"/>
  <c r="H99" i="13"/>
  <c r="I99" i="13" s="1"/>
  <c r="H103" i="13"/>
  <c r="I103" i="13" s="1"/>
  <c r="H104" i="13"/>
  <c r="H107" i="13"/>
  <c r="I107" i="13" s="1"/>
  <c r="H108" i="13"/>
  <c r="H111" i="13"/>
  <c r="I111" i="13" s="1"/>
  <c r="H113" i="13"/>
  <c r="H115" i="13"/>
  <c r="I115" i="13" s="1"/>
  <c r="H119" i="13"/>
  <c r="I119" i="13" s="1"/>
  <c r="H120" i="13"/>
  <c r="H123" i="13"/>
  <c r="H124" i="13"/>
  <c r="H127" i="13"/>
  <c r="I127" i="13" s="1"/>
  <c r="H129" i="13"/>
  <c r="H131" i="13"/>
  <c r="I131" i="13" s="1"/>
  <c r="H136" i="13"/>
  <c r="H148" i="13"/>
  <c r="I148" i="13" s="1"/>
  <c r="H152" i="13"/>
  <c r="G62" i="13"/>
  <c r="H62" i="13" s="1"/>
  <c r="G63" i="13"/>
  <c r="G64" i="13"/>
  <c r="G65" i="13"/>
  <c r="G66" i="13"/>
  <c r="H66" i="13" s="1"/>
  <c r="I66" i="13" s="1"/>
  <c r="G67" i="13"/>
  <c r="G68" i="13"/>
  <c r="G69" i="13"/>
  <c r="G70" i="13"/>
  <c r="H70" i="13" s="1"/>
  <c r="G71" i="13"/>
  <c r="G72" i="13"/>
  <c r="G73" i="13"/>
  <c r="G74" i="13"/>
  <c r="H74" i="13" s="1"/>
  <c r="I74" i="13" s="1"/>
  <c r="G75" i="13"/>
  <c r="G76" i="13"/>
  <c r="G77" i="13"/>
  <c r="G78" i="13"/>
  <c r="H78" i="13" s="1"/>
  <c r="G79" i="13"/>
  <c r="G80" i="13"/>
  <c r="G81" i="13"/>
  <c r="G82" i="13"/>
  <c r="H82" i="13" s="1"/>
  <c r="G83" i="13"/>
  <c r="G84" i="13"/>
  <c r="G85" i="13"/>
  <c r="G86" i="13"/>
  <c r="G87" i="13"/>
  <c r="G88" i="13"/>
  <c r="G89" i="13"/>
  <c r="G90" i="13"/>
  <c r="H90" i="13" s="1"/>
  <c r="I90" i="13" s="1"/>
  <c r="G91" i="13"/>
  <c r="H91" i="13" s="1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H135" i="13" s="1"/>
  <c r="I135" i="13" s="1"/>
  <c r="G136" i="13"/>
  <c r="I136" i="13" s="1"/>
  <c r="G137" i="13"/>
  <c r="G138" i="13"/>
  <c r="G139" i="13"/>
  <c r="H139" i="13" s="1"/>
  <c r="I139" i="13" s="1"/>
  <c r="G140" i="13"/>
  <c r="H140" i="13" s="1"/>
  <c r="I140" i="13" s="1"/>
  <c r="G141" i="13"/>
  <c r="G142" i="13"/>
  <c r="G143" i="13"/>
  <c r="H143" i="13" s="1"/>
  <c r="G144" i="13"/>
  <c r="G145" i="13"/>
  <c r="G146" i="13"/>
  <c r="G147" i="13"/>
  <c r="H147" i="13" s="1"/>
  <c r="I147" i="13" s="1"/>
  <c r="G148" i="13"/>
  <c r="G149" i="13"/>
  <c r="G150" i="13"/>
  <c r="G151" i="13"/>
  <c r="H151" i="13" s="1"/>
  <c r="I151" i="13" s="1"/>
  <c r="G152" i="13"/>
  <c r="I152" i="13" s="1"/>
  <c r="G153" i="13"/>
  <c r="G154" i="13"/>
  <c r="G155" i="13"/>
  <c r="H155" i="13" s="1"/>
  <c r="I155" i="13" s="1"/>
  <c r="G156" i="13"/>
  <c r="H156" i="13" s="1"/>
  <c r="I156" i="13" s="1"/>
  <c r="G61" i="13"/>
  <c r="J59" i="13"/>
  <c r="I44" i="13"/>
  <c r="H27" i="13"/>
  <c r="I27" i="13" s="1"/>
  <c r="H31" i="13"/>
  <c r="H35" i="13"/>
  <c r="H39" i="13"/>
  <c r="I39" i="13" s="1"/>
  <c r="H43" i="13"/>
  <c r="I43" i="13" s="1"/>
  <c r="H47" i="13"/>
  <c r="I47" i="13" s="1"/>
  <c r="H51" i="13"/>
  <c r="I51" i="13" s="1"/>
  <c r="H55" i="13"/>
  <c r="I55" i="13" s="1"/>
  <c r="H26" i="13"/>
  <c r="G27" i="13"/>
  <c r="G28" i="13"/>
  <c r="G29" i="13"/>
  <c r="H29" i="13" s="1"/>
  <c r="G30" i="13"/>
  <c r="H30" i="13" s="1"/>
  <c r="G31" i="13"/>
  <c r="I31" i="13" s="1"/>
  <c r="G32" i="13"/>
  <c r="G33" i="13"/>
  <c r="H33" i="13" s="1"/>
  <c r="G34" i="13"/>
  <c r="G35" i="13"/>
  <c r="G36" i="13"/>
  <c r="G37" i="13"/>
  <c r="G38" i="13"/>
  <c r="G39" i="13"/>
  <c r="G40" i="13"/>
  <c r="G41" i="13"/>
  <c r="G42" i="13"/>
  <c r="H42" i="13" s="1"/>
  <c r="G43" i="13"/>
  <c r="G44" i="13"/>
  <c r="H44" i="13" s="1"/>
  <c r="G45" i="13"/>
  <c r="G46" i="13"/>
  <c r="G47" i="13"/>
  <c r="G48" i="13"/>
  <c r="H48" i="13" s="1"/>
  <c r="I48" i="13" s="1"/>
  <c r="G49" i="13"/>
  <c r="G50" i="13"/>
  <c r="H50" i="13" s="1"/>
  <c r="G51" i="13"/>
  <c r="G52" i="13"/>
  <c r="H52" i="13" s="1"/>
  <c r="I52" i="13" s="1"/>
  <c r="G53" i="13"/>
  <c r="G54" i="13"/>
  <c r="G55" i="13"/>
  <c r="G56" i="13"/>
  <c r="H56" i="13" s="1"/>
  <c r="I56" i="13" s="1"/>
  <c r="G57" i="13"/>
  <c r="G58" i="13"/>
  <c r="H58" i="13" s="1"/>
  <c r="G26" i="13"/>
  <c r="J24" i="13"/>
  <c r="I16" i="13"/>
  <c r="H7" i="13"/>
  <c r="H10" i="13"/>
  <c r="H11" i="13"/>
  <c r="H14" i="13"/>
  <c r="H15" i="13"/>
  <c r="H18" i="13"/>
  <c r="H19" i="13"/>
  <c r="H22" i="13"/>
  <c r="H23" i="13"/>
  <c r="G7" i="13"/>
  <c r="G8" i="13"/>
  <c r="H8" i="13" s="1"/>
  <c r="I8" i="13" s="1"/>
  <c r="G9" i="13"/>
  <c r="H9" i="13" s="1"/>
  <c r="G10" i="13"/>
  <c r="I10" i="13" s="1"/>
  <c r="G11" i="13"/>
  <c r="G12" i="13"/>
  <c r="H12" i="13" s="1"/>
  <c r="G13" i="13"/>
  <c r="H13" i="13" s="1"/>
  <c r="G14" i="13"/>
  <c r="G15" i="13"/>
  <c r="G16" i="13"/>
  <c r="H16" i="13" s="1"/>
  <c r="G17" i="13"/>
  <c r="H17" i="13" s="1"/>
  <c r="G18" i="13"/>
  <c r="I18" i="13" s="1"/>
  <c r="G19" i="13"/>
  <c r="G20" i="13"/>
  <c r="H20" i="13" s="1"/>
  <c r="G21" i="13"/>
  <c r="H21" i="13" s="1"/>
  <c r="G22" i="13"/>
  <c r="G23" i="13"/>
  <c r="G6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H99" i="3" l="1"/>
  <c r="G30" i="3"/>
  <c r="G88" i="3"/>
  <c r="I33" i="3"/>
  <c r="G67" i="3"/>
  <c r="I95" i="3"/>
  <c r="I15" i="3"/>
  <c r="I11" i="3"/>
  <c r="H11" i="3"/>
  <c r="I91" i="3"/>
  <c r="H23" i="3"/>
  <c r="I23" i="3" s="1"/>
  <c r="H7" i="3"/>
  <c r="I7" i="3" s="1"/>
  <c r="H90" i="3"/>
  <c r="I90" i="3" s="1"/>
  <c r="I99" i="3" s="1"/>
  <c r="I19" i="3"/>
  <c r="I32" i="3"/>
  <c r="I34" i="3" s="1"/>
  <c r="H21" i="3"/>
  <c r="I21" i="3" s="1"/>
  <c r="H17" i="3"/>
  <c r="I17" i="3" s="1"/>
  <c r="H13" i="3"/>
  <c r="I13" i="3" s="1"/>
  <c r="H9" i="3"/>
  <c r="I9" i="3" s="1"/>
  <c r="H26" i="3"/>
  <c r="I26" i="3" s="1"/>
  <c r="H66" i="3"/>
  <c r="I66" i="3" s="1"/>
  <c r="H62" i="3"/>
  <c r="I62" i="3" s="1"/>
  <c r="H58" i="3"/>
  <c r="I58" i="3" s="1"/>
  <c r="H54" i="3"/>
  <c r="I54" i="3" s="1"/>
  <c r="H50" i="3"/>
  <c r="I50" i="3" s="1"/>
  <c r="H46" i="3"/>
  <c r="I46" i="3" s="1"/>
  <c r="H42" i="3"/>
  <c r="I42" i="3" s="1"/>
  <c r="H38" i="3"/>
  <c r="I38" i="3" s="1"/>
  <c r="I65" i="3"/>
  <c r="I61" i="3"/>
  <c r="I57" i="3"/>
  <c r="I53" i="3"/>
  <c r="I49" i="3"/>
  <c r="I45" i="3"/>
  <c r="I41" i="3"/>
  <c r="H87" i="3"/>
  <c r="I87" i="3" s="1"/>
  <c r="H83" i="3"/>
  <c r="I83" i="3" s="1"/>
  <c r="H79" i="3"/>
  <c r="I79" i="3" s="1"/>
  <c r="H75" i="3"/>
  <c r="I75" i="3" s="1"/>
  <c r="H71" i="3"/>
  <c r="I71" i="3" s="1"/>
  <c r="I86" i="3"/>
  <c r="I82" i="3"/>
  <c r="I78" i="3"/>
  <c r="I74" i="3"/>
  <c r="H6" i="3"/>
  <c r="I6" i="3" s="1"/>
  <c r="H20" i="3"/>
  <c r="I20" i="3" s="1"/>
  <c r="H16" i="3"/>
  <c r="I16" i="3" s="1"/>
  <c r="H12" i="3"/>
  <c r="I12" i="3" s="1"/>
  <c r="H8" i="3"/>
  <c r="I8" i="3" s="1"/>
  <c r="I22" i="3"/>
  <c r="I18" i="3"/>
  <c r="I14" i="3"/>
  <c r="I10" i="3"/>
  <c r="G24" i="3"/>
  <c r="H29" i="3"/>
  <c r="I29" i="3" s="1"/>
  <c r="H32" i="3"/>
  <c r="H34" i="3" s="1"/>
  <c r="G34" i="3"/>
  <c r="H37" i="3"/>
  <c r="I64" i="3"/>
  <c r="I60" i="3"/>
  <c r="I56" i="3"/>
  <c r="I52" i="3"/>
  <c r="I48" i="3"/>
  <c r="I44" i="3"/>
  <c r="I40" i="3"/>
  <c r="H70" i="3"/>
  <c r="I85" i="3"/>
  <c r="I81" i="3"/>
  <c r="I77" i="3"/>
  <c r="I73" i="3"/>
  <c r="H28" i="3"/>
  <c r="I28" i="3" s="1"/>
  <c r="I36" i="3"/>
  <c r="I69" i="3"/>
  <c r="H27" i="3"/>
  <c r="I27" i="3" s="1"/>
  <c r="G24" i="13"/>
  <c r="H6" i="13"/>
  <c r="I21" i="13"/>
  <c r="I13" i="13"/>
  <c r="H57" i="13"/>
  <c r="I57" i="13" s="1"/>
  <c r="H53" i="13"/>
  <c r="I53" i="13" s="1"/>
  <c r="H49" i="13"/>
  <c r="I49" i="13" s="1"/>
  <c r="H45" i="13"/>
  <c r="I45" i="13" s="1"/>
  <c r="H41" i="13"/>
  <c r="I41" i="13" s="1"/>
  <c r="H37" i="13"/>
  <c r="I37" i="13" s="1"/>
  <c r="H34" i="13"/>
  <c r="I34" i="13" s="1"/>
  <c r="I26" i="13"/>
  <c r="I33" i="13"/>
  <c r="H154" i="13"/>
  <c r="I154" i="13" s="1"/>
  <c r="I150" i="13"/>
  <c r="H150" i="13"/>
  <c r="H142" i="13"/>
  <c r="I142" i="13" s="1"/>
  <c r="H138" i="13"/>
  <c r="I138" i="13" s="1"/>
  <c r="H134" i="13"/>
  <c r="I134" i="13" s="1"/>
  <c r="H130" i="13"/>
  <c r="I130" i="13"/>
  <c r="H126" i="13"/>
  <c r="I126" i="13" s="1"/>
  <c r="H122" i="13"/>
  <c r="I122" i="13"/>
  <c r="H118" i="13"/>
  <c r="I118" i="13" s="1"/>
  <c r="H114" i="13"/>
  <c r="I114" i="13"/>
  <c r="H110" i="13"/>
  <c r="I110" i="13" s="1"/>
  <c r="H106" i="13"/>
  <c r="I106" i="13"/>
  <c r="H102" i="13"/>
  <c r="I102" i="13" s="1"/>
  <c r="H98" i="13"/>
  <c r="I98" i="13"/>
  <c r="H94" i="13"/>
  <c r="I94" i="13"/>
  <c r="H86" i="13"/>
  <c r="I86" i="13"/>
  <c r="H146" i="13"/>
  <c r="I146" i="13" s="1"/>
  <c r="I23" i="13"/>
  <c r="I19" i="13"/>
  <c r="I15" i="13"/>
  <c r="I11" i="13"/>
  <c r="I7" i="13"/>
  <c r="I20" i="13"/>
  <c r="I12" i="13"/>
  <c r="I29" i="13"/>
  <c r="G157" i="13"/>
  <c r="I153" i="13"/>
  <c r="H153" i="13"/>
  <c r="H149" i="13"/>
  <c r="I149" i="13" s="1"/>
  <c r="I145" i="13"/>
  <c r="H145" i="13"/>
  <c r="H137" i="13"/>
  <c r="I137" i="13" s="1"/>
  <c r="H133" i="13"/>
  <c r="I133" i="13" s="1"/>
  <c r="I129" i="13"/>
  <c r="H125" i="13"/>
  <c r="I125" i="13" s="1"/>
  <c r="H121" i="13"/>
  <c r="I121" i="13" s="1"/>
  <c r="I117" i="13"/>
  <c r="H117" i="13"/>
  <c r="I113" i="13"/>
  <c r="H109" i="13"/>
  <c r="I109" i="13" s="1"/>
  <c r="H105" i="13"/>
  <c r="I105" i="13" s="1"/>
  <c r="H101" i="13"/>
  <c r="I101" i="13" s="1"/>
  <c r="I97" i="13"/>
  <c r="H93" i="13"/>
  <c r="I93" i="13" s="1"/>
  <c r="H89" i="13"/>
  <c r="I89" i="13" s="1"/>
  <c r="H85" i="13"/>
  <c r="I85" i="13" s="1"/>
  <c r="H81" i="13"/>
  <c r="I81" i="13" s="1"/>
  <c r="H77" i="13"/>
  <c r="I77" i="13" s="1"/>
  <c r="H73" i="13"/>
  <c r="I73" i="13" s="1"/>
  <c r="H69" i="13"/>
  <c r="I69" i="13" s="1"/>
  <c r="H65" i="13"/>
  <c r="I65" i="13" s="1"/>
  <c r="H61" i="13"/>
  <c r="I61" i="13" s="1"/>
  <c r="H141" i="13"/>
  <c r="I141" i="13" s="1"/>
  <c r="H221" i="13"/>
  <c r="I221" i="13" s="1"/>
  <c r="I217" i="13"/>
  <c r="H217" i="13"/>
  <c r="H213" i="13"/>
  <c r="I213" i="13" s="1"/>
  <c r="I209" i="13"/>
  <c r="H209" i="13"/>
  <c r="H205" i="13"/>
  <c r="I205" i="13" s="1"/>
  <c r="I201" i="13"/>
  <c r="H201" i="13"/>
  <c r="H197" i="13"/>
  <c r="I197" i="13" s="1"/>
  <c r="H193" i="13"/>
  <c r="I193" i="13" s="1"/>
  <c r="I189" i="13"/>
  <c r="H189" i="13"/>
  <c r="H185" i="13"/>
  <c r="I185" i="13" s="1"/>
  <c r="H181" i="13"/>
  <c r="I181" i="13" s="1"/>
  <c r="H177" i="13"/>
  <c r="I177" i="13" s="1"/>
  <c r="I173" i="13"/>
  <c r="H173" i="13"/>
  <c r="H169" i="13"/>
  <c r="I169" i="13" s="1"/>
  <c r="I165" i="13"/>
  <c r="H165" i="13"/>
  <c r="H161" i="13"/>
  <c r="I161" i="13" s="1"/>
  <c r="G224" i="13"/>
  <c r="I22" i="13"/>
  <c r="I14" i="13"/>
  <c r="I17" i="13"/>
  <c r="I9" i="13"/>
  <c r="G59" i="13"/>
  <c r="I35" i="13"/>
  <c r="H54" i="13"/>
  <c r="I54" i="13" s="1"/>
  <c r="H46" i="13"/>
  <c r="I46" i="13" s="1"/>
  <c r="H38" i="13"/>
  <c r="I38" i="13" s="1"/>
  <c r="I58" i="13"/>
  <c r="I50" i="13"/>
  <c r="I42" i="13"/>
  <c r="I30" i="13"/>
  <c r="H218" i="13"/>
  <c r="I218" i="13" s="1"/>
  <c r="H202" i="13"/>
  <c r="I202" i="13" s="1"/>
  <c r="H186" i="13"/>
  <c r="I186" i="13" s="1"/>
  <c r="H170" i="13"/>
  <c r="I170" i="13" s="1"/>
  <c r="I128" i="13"/>
  <c r="I124" i="13"/>
  <c r="I120" i="13"/>
  <c r="I108" i="13"/>
  <c r="I104" i="13"/>
  <c r="I96" i="13"/>
  <c r="I92" i="13"/>
  <c r="I88" i="13"/>
  <c r="I84" i="13"/>
  <c r="I80" i="13"/>
  <c r="I76" i="13"/>
  <c r="I68" i="13"/>
  <c r="I64" i="13"/>
  <c r="H128" i="13"/>
  <c r="H112" i="13"/>
  <c r="I112" i="13" s="1"/>
  <c r="H96" i="13"/>
  <c r="H210" i="13"/>
  <c r="I210" i="13" s="1"/>
  <c r="H194" i="13"/>
  <c r="I194" i="13" s="1"/>
  <c r="H178" i="13"/>
  <c r="I178" i="13" s="1"/>
  <c r="H162" i="13"/>
  <c r="I162" i="13" s="1"/>
  <c r="H40" i="13"/>
  <c r="I40" i="13" s="1"/>
  <c r="H36" i="13"/>
  <c r="I36" i="13" s="1"/>
  <c r="H32" i="13"/>
  <c r="H28" i="13"/>
  <c r="I28" i="13" s="1"/>
  <c r="H144" i="13"/>
  <c r="I144" i="13" s="1"/>
  <c r="H116" i="13"/>
  <c r="I116" i="13" s="1"/>
  <c r="H100" i="13"/>
  <c r="I100" i="13" s="1"/>
  <c r="H80" i="13"/>
  <c r="H72" i="13"/>
  <c r="I72" i="13" s="1"/>
  <c r="H64" i="13"/>
  <c r="I78" i="13"/>
  <c r="I70" i="13"/>
  <c r="I62" i="13"/>
  <c r="J213" i="12"/>
  <c r="G202" i="12"/>
  <c r="G203" i="12"/>
  <c r="G204" i="12"/>
  <c r="G205" i="12"/>
  <c r="G206" i="12"/>
  <c r="G207" i="12"/>
  <c r="G208" i="12"/>
  <c r="G209" i="12"/>
  <c r="G210" i="12"/>
  <c r="G211" i="12"/>
  <c r="G212" i="12"/>
  <c r="G201" i="12"/>
  <c r="G213" i="12" s="1"/>
  <c r="J199" i="12"/>
  <c r="H192" i="12"/>
  <c r="I192" i="12" s="1"/>
  <c r="H196" i="12"/>
  <c r="I196" i="12" s="1"/>
  <c r="G191" i="12"/>
  <c r="G192" i="12"/>
  <c r="G193" i="12"/>
  <c r="G194" i="12"/>
  <c r="H194" i="12" s="1"/>
  <c r="G195" i="12"/>
  <c r="G196" i="12"/>
  <c r="G197" i="12"/>
  <c r="G198" i="12"/>
  <c r="H198" i="12" s="1"/>
  <c r="G190" i="12"/>
  <c r="H172" i="12"/>
  <c r="H176" i="12"/>
  <c r="H180" i="12"/>
  <c r="H184" i="12"/>
  <c r="H171" i="12"/>
  <c r="J188" i="12"/>
  <c r="G172" i="12"/>
  <c r="I172" i="12" s="1"/>
  <c r="G173" i="12"/>
  <c r="G174" i="12"/>
  <c r="G175" i="12"/>
  <c r="G176" i="12"/>
  <c r="I176" i="12" s="1"/>
  <c r="G177" i="12"/>
  <c r="G178" i="12"/>
  <c r="G179" i="12"/>
  <c r="G180" i="12"/>
  <c r="I180" i="12" s="1"/>
  <c r="G181" i="12"/>
  <c r="G182" i="12"/>
  <c r="G183" i="12"/>
  <c r="G184" i="12"/>
  <c r="I184" i="12" s="1"/>
  <c r="G185" i="12"/>
  <c r="G186" i="12"/>
  <c r="G187" i="12"/>
  <c r="G171" i="12"/>
  <c r="I171" i="12" s="1"/>
  <c r="J169" i="12"/>
  <c r="I163" i="12"/>
  <c r="I167" i="12"/>
  <c r="H144" i="12"/>
  <c r="I144" i="12" s="1"/>
  <c r="H146" i="12"/>
  <c r="H148" i="12"/>
  <c r="I148" i="12" s="1"/>
  <c r="H150" i="12"/>
  <c r="H152" i="12"/>
  <c r="I152" i="12" s="1"/>
  <c r="H154" i="12"/>
  <c r="H156" i="12"/>
  <c r="I156" i="12" s="1"/>
  <c r="H160" i="12"/>
  <c r="I160" i="12" s="1"/>
  <c r="H162" i="12"/>
  <c r="H164" i="12"/>
  <c r="I164" i="12" s="1"/>
  <c r="H166" i="12"/>
  <c r="H168" i="12"/>
  <c r="I168" i="12" s="1"/>
  <c r="G143" i="12"/>
  <c r="H143" i="12" s="1"/>
  <c r="G144" i="12"/>
  <c r="G145" i="12"/>
  <c r="G146" i="12"/>
  <c r="G147" i="12"/>
  <c r="H147" i="12" s="1"/>
  <c r="I147" i="12" s="1"/>
  <c r="G148" i="12"/>
  <c r="G149" i="12"/>
  <c r="G150" i="12"/>
  <c r="G151" i="12"/>
  <c r="H151" i="12" s="1"/>
  <c r="I151" i="12" s="1"/>
  <c r="G152" i="12"/>
  <c r="G153" i="12"/>
  <c r="G154" i="12"/>
  <c r="G155" i="12"/>
  <c r="H155" i="12" s="1"/>
  <c r="G156" i="12"/>
  <c r="G157" i="12"/>
  <c r="G158" i="12"/>
  <c r="G159" i="12"/>
  <c r="H159" i="12" s="1"/>
  <c r="G160" i="12"/>
  <c r="G161" i="12"/>
  <c r="G162" i="12"/>
  <c r="G163" i="12"/>
  <c r="H163" i="12" s="1"/>
  <c r="G164" i="12"/>
  <c r="G165" i="12"/>
  <c r="G166" i="12"/>
  <c r="G167" i="12"/>
  <c r="H167" i="12" s="1"/>
  <c r="G168" i="12"/>
  <c r="G142" i="12"/>
  <c r="G169" i="12" s="1"/>
  <c r="J140" i="12"/>
  <c r="I33" i="12"/>
  <c r="I37" i="12"/>
  <c r="I49" i="12"/>
  <c r="I65" i="12"/>
  <c r="I81" i="12"/>
  <c r="H28" i="12"/>
  <c r="I28" i="12" s="1"/>
  <c r="H32" i="12"/>
  <c r="I32" i="12" s="1"/>
  <c r="H36" i="12"/>
  <c r="I36" i="12" s="1"/>
  <c r="H44" i="12"/>
  <c r="I44" i="12" s="1"/>
  <c r="H48" i="12"/>
  <c r="I48" i="12" s="1"/>
  <c r="H52" i="12"/>
  <c r="I52" i="12" s="1"/>
  <c r="H60" i="12"/>
  <c r="I60" i="12" s="1"/>
  <c r="H64" i="12"/>
  <c r="I64" i="12" s="1"/>
  <c r="H68" i="12"/>
  <c r="I68" i="12" s="1"/>
  <c r="H76" i="12"/>
  <c r="I76" i="12" s="1"/>
  <c r="H80" i="12"/>
  <c r="I80" i="12" s="1"/>
  <c r="H84" i="12"/>
  <c r="I84" i="12" s="1"/>
  <c r="H92" i="12"/>
  <c r="I92" i="12" s="1"/>
  <c r="H96" i="12"/>
  <c r="I96" i="12" s="1"/>
  <c r="H100" i="12"/>
  <c r="I100" i="12" s="1"/>
  <c r="H108" i="12"/>
  <c r="I108" i="12" s="1"/>
  <c r="H112" i="12"/>
  <c r="I112" i="12" s="1"/>
  <c r="H116" i="12"/>
  <c r="I116" i="12" s="1"/>
  <c r="H120" i="12"/>
  <c r="H124" i="12"/>
  <c r="I124" i="12" s="1"/>
  <c r="H128" i="12"/>
  <c r="I128" i="12" s="1"/>
  <c r="H132" i="12"/>
  <c r="I132" i="12" s="1"/>
  <c r="H136" i="12"/>
  <c r="H23" i="12"/>
  <c r="I23" i="12" s="1"/>
  <c r="G24" i="12"/>
  <c r="G25" i="12"/>
  <c r="H25" i="12" s="1"/>
  <c r="G26" i="12"/>
  <c r="G140" i="12" s="1"/>
  <c r="G27" i="12"/>
  <c r="G28" i="12"/>
  <c r="G29" i="12"/>
  <c r="H29" i="12" s="1"/>
  <c r="G30" i="12"/>
  <c r="H30" i="12" s="1"/>
  <c r="G31" i="12"/>
  <c r="G32" i="12"/>
  <c r="G33" i="12"/>
  <c r="H33" i="12" s="1"/>
  <c r="G34" i="12"/>
  <c r="H34" i="12" s="1"/>
  <c r="G35" i="12"/>
  <c r="G36" i="12"/>
  <c r="G37" i="12"/>
  <c r="H37" i="12" s="1"/>
  <c r="G38" i="12"/>
  <c r="G39" i="12"/>
  <c r="G40" i="12"/>
  <c r="G41" i="12"/>
  <c r="H41" i="12" s="1"/>
  <c r="G42" i="12"/>
  <c r="H42" i="12" s="1"/>
  <c r="G43" i="12"/>
  <c r="G44" i="12"/>
  <c r="G45" i="12"/>
  <c r="H45" i="12" s="1"/>
  <c r="G46" i="12"/>
  <c r="H46" i="12" s="1"/>
  <c r="G47" i="12"/>
  <c r="G48" i="12"/>
  <c r="G49" i="12"/>
  <c r="H49" i="12" s="1"/>
  <c r="G50" i="12"/>
  <c r="H50" i="12" s="1"/>
  <c r="G51" i="12"/>
  <c r="G52" i="12"/>
  <c r="G53" i="12"/>
  <c r="H53" i="12" s="1"/>
  <c r="G54" i="12"/>
  <c r="G55" i="12"/>
  <c r="G56" i="12"/>
  <c r="G57" i="12"/>
  <c r="H57" i="12" s="1"/>
  <c r="G58" i="12"/>
  <c r="G59" i="12"/>
  <c r="G60" i="12"/>
  <c r="G61" i="12"/>
  <c r="H61" i="12" s="1"/>
  <c r="G62" i="12"/>
  <c r="H62" i="12" s="1"/>
  <c r="G63" i="12"/>
  <c r="H63" i="12" s="1"/>
  <c r="G64" i="12"/>
  <c r="G65" i="12"/>
  <c r="H65" i="12" s="1"/>
  <c r="G66" i="12"/>
  <c r="H66" i="12" s="1"/>
  <c r="G67" i="12"/>
  <c r="G68" i="12"/>
  <c r="G69" i="12"/>
  <c r="H69" i="12" s="1"/>
  <c r="G70" i="12"/>
  <c r="G71" i="12"/>
  <c r="G72" i="12"/>
  <c r="G73" i="12"/>
  <c r="H73" i="12" s="1"/>
  <c r="G74" i="12"/>
  <c r="H74" i="12" s="1"/>
  <c r="G75" i="12"/>
  <c r="G76" i="12"/>
  <c r="G77" i="12"/>
  <c r="H77" i="12" s="1"/>
  <c r="G78" i="12"/>
  <c r="H78" i="12" s="1"/>
  <c r="G79" i="12"/>
  <c r="G80" i="12"/>
  <c r="G81" i="12"/>
  <c r="H81" i="12" s="1"/>
  <c r="G82" i="12"/>
  <c r="H82" i="12" s="1"/>
  <c r="G83" i="12"/>
  <c r="G84" i="12"/>
  <c r="G85" i="12"/>
  <c r="H85" i="12" s="1"/>
  <c r="G86" i="12"/>
  <c r="G87" i="12"/>
  <c r="G88" i="12"/>
  <c r="G89" i="12"/>
  <c r="H89" i="12" s="1"/>
  <c r="G90" i="12"/>
  <c r="H90" i="12" s="1"/>
  <c r="G91" i="12"/>
  <c r="G92" i="12"/>
  <c r="G93" i="12"/>
  <c r="H93" i="12" s="1"/>
  <c r="G94" i="12"/>
  <c r="G95" i="12"/>
  <c r="G96" i="12"/>
  <c r="G97" i="12"/>
  <c r="H97" i="12" s="1"/>
  <c r="I97" i="12" s="1"/>
  <c r="G98" i="12"/>
  <c r="H98" i="12" s="1"/>
  <c r="G99" i="12"/>
  <c r="G100" i="12"/>
  <c r="G101" i="12"/>
  <c r="H101" i="12" s="1"/>
  <c r="G102" i="12"/>
  <c r="H102" i="12" s="1"/>
  <c r="G103" i="12"/>
  <c r="G104" i="12"/>
  <c r="G105" i="12"/>
  <c r="H105" i="12" s="1"/>
  <c r="G106" i="12"/>
  <c r="H106" i="12" s="1"/>
  <c r="G107" i="12"/>
  <c r="G108" i="12"/>
  <c r="G109" i="12"/>
  <c r="G110" i="12"/>
  <c r="G111" i="12"/>
  <c r="H111" i="12" s="1"/>
  <c r="G112" i="12"/>
  <c r="G113" i="12"/>
  <c r="H113" i="12" s="1"/>
  <c r="I113" i="12" s="1"/>
  <c r="G114" i="12"/>
  <c r="G115" i="12"/>
  <c r="H115" i="12" s="1"/>
  <c r="G116" i="12"/>
  <c r="G117" i="12"/>
  <c r="G118" i="12"/>
  <c r="H118" i="12" s="1"/>
  <c r="G119" i="12"/>
  <c r="H119" i="12" s="1"/>
  <c r="G120" i="12"/>
  <c r="I120" i="12" s="1"/>
  <c r="G121" i="12"/>
  <c r="H121" i="12" s="1"/>
  <c r="G122" i="12"/>
  <c r="G123" i="12"/>
  <c r="G124" i="12"/>
  <c r="G125" i="12"/>
  <c r="G126" i="12"/>
  <c r="H126" i="12" s="1"/>
  <c r="G127" i="12"/>
  <c r="H127" i="12" s="1"/>
  <c r="G128" i="12"/>
  <c r="G129" i="12"/>
  <c r="H129" i="12" s="1"/>
  <c r="I129" i="12" s="1"/>
  <c r="G130" i="12"/>
  <c r="G131" i="12"/>
  <c r="H131" i="12" s="1"/>
  <c r="G132" i="12"/>
  <c r="G133" i="12"/>
  <c r="G134" i="12"/>
  <c r="H134" i="12" s="1"/>
  <c r="G135" i="12"/>
  <c r="H135" i="12" s="1"/>
  <c r="G136" i="12"/>
  <c r="I136" i="12" s="1"/>
  <c r="G137" i="12"/>
  <c r="H137" i="12" s="1"/>
  <c r="G138" i="12"/>
  <c r="G139" i="12"/>
  <c r="G23" i="12"/>
  <c r="J21" i="12"/>
  <c r="I12" i="12"/>
  <c r="I13" i="12"/>
  <c r="I20" i="12"/>
  <c r="I6" i="12"/>
  <c r="H8" i="12"/>
  <c r="I8" i="12" s="1"/>
  <c r="H9" i="12"/>
  <c r="I9" i="12" s="1"/>
  <c r="H10" i="12"/>
  <c r="H12" i="12"/>
  <c r="H13" i="12"/>
  <c r="H14" i="12"/>
  <c r="H16" i="12"/>
  <c r="I16" i="12" s="1"/>
  <c r="H17" i="12"/>
  <c r="I17" i="12" s="1"/>
  <c r="H18" i="12"/>
  <c r="H20" i="12"/>
  <c r="H6" i="12"/>
  <c r="G7" i="12"/>
  <c r="G8" i="12"/>
  <c r="G9" i="12"/>
  <c r="G10" i="12"/>
  <c r="I10" i="12" s="1"/>
  <c r="G11" i="12"/>
  <c r="H11" i="12" s="1"/>
  <c r="G12" i="12"/>
  <c r="G13" i="12"/>
  <c r="G14" i="12"/>
  <c r="I14" i="12" s="1"/>
  <c r="G15" i="12"/>
  <c r="G16" i="12"/>
  <c r="G17" i="12"/>
  <c r="G18" i="12"/>
  <c r="I18" i="12" s="1"/>
  <c r="G19" i="12"/>
  <c r="G20" i="12"/>
  <c r="G6" i="12"/>
  <c r="G21" i="12" s="1"/>
  <c r="J42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6" i="11"/>
  <c r="H6" i="11" s="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J78" i="10"/>
  <c r="H54" i="10"/>
  <c r="H58" i="10"/>
  <c r="H61" i="10"/>
  <c r="H62" i="10"/>
  <c r="H66" i="10"/>
  <c r="H69" i="10"/>
  <c r="H70" i="10"/>
  <c r="H74" i="10"/>
  <c r="G54" i="10"/>
  <c r="G55" i="10"/>
  <c r="G56" i="10"/>
  <c r="H56" i="10" s="1"/>
  <c r="G57" i="10"/>
  <c r="H57" i="10" s="1"/>
  <c r="G58" i="10"/>
  <c r="G59" i="10"/>
  <c r="G60" i="10"/>
  <c r="G61" i="10"/>
  <c r="G62" i="10"/>
  <c r="G63" i="10"/>
  <c r="G64" i="10"/>
  <c r="G65" i="10"/>
  <c r="H65" i="10" s="1"/>
  <c r="G66" i="10"/>
  <c r="G67" i="10"/>
  <c r="G68" i="10"/>
  <c r="G69" i="10"/>
  <c r="G70" i="10"/>
  <c r="G71" i="10"/>
  <c r="G72" i="10"/>
  <c r="H72" i="10" s="1"/>
  <c r="G73" i="10"/>
  <c r="H73" i="10" s="1"/>
  <c r="G74" i="10"/>
  <c r="G75" i="10"/>
  <c r="G76" i="10"/>
  <c r="G77" i="10"/>
  <c r="H77" i="10" s="1"/>
  <c r="G53" i="10"/>
  <c r="J51" i="10"/>
  <c r="H46" i="10"/>
  <c r="I46" i="10" s="1"/>
  <c r="G43" i="10"/>
  <c r="H43" i="10" s="1"/>
  <c r="I43" i="10" s="1"/>
  <c r="G44" i="10"/>
  <c r="G45" i="10"/>
  <c r="G46" i="10"/>
  <c r="G47" i="10"/>
  <c r="H47" i="10" s="1"/>
  <c r="I47" i="10" s="1"/>
  <c r="G48" i="10"/>
  <c r="H48" i="10" s="1"/>
  <c r="G49" i="10"/>
  <c r="H49" i="10" s="1"/>
  <c r="G50" i="10"/>
  <c r="H50" i="10" s="1"/>
  <c r="I50" i="10" s="1"/>
  <c r="G42" i="10"/>
  <c r="H42" i="10" s="1"/>
  <c r="J40" i="10"/>
  <c r="H25" i="10"/>
  <c r="H33" i="10"/>
  <c r="G23" i="10"/>
  <c r="G24" i="10"/>
  <c r="G25" i="10"/>
  <c r="G26" i="10"/>
  <c r="G27" i="10"/>
  <c r="G28" i="10"/>
  <c r="H28" i="10" s="1"/>
  <c r="G29" i="10"/>
  <c r="G30" i="10"/>
  <c r="H30" i="10" s="1"/>
  <c r="G31" i="10"/>
  <c r="G32" i="10"/>
  <c r="G33" i="10"/>
  <c r="G34" i="10"/>
  <c r="G35" i="10"/>
  <c r="G36" i="10"/>
  <c r="G37" i="10"/>
  <c r="G38" i="10"/>
  <c r="H38" i="10" s="1"/>
  <c r="G39" i="10"/>
  <c r="H39" i="10" s="1"/>
  <c r="G22" i="10"/>
  <c r="J20" i="10"/>
  <c r="G7" i="10"/>
  <c r="H7" i="10" s="1"/>
  <c r="G8" i="10"/>
  <c r="G9" i="10"/>
  <c r="G10" i="10"/>
  <c r="H10" i="10" s="1"/>
  <c r="G11" i="10"/>
  <c r="G12" i="10"/>
  <c r="H12" i="10" s="1"/>
  <c r="G13" i="10"/>
  <c r="H13" i="10" s="1"/>
  <c r="G14" i="10"/>
  <c r="H14" i="10" s="1"/>
  <c r="G15" i="10"/>
  <c r="G16" i="10"/>
  <c r="G17" i="10"/>
  <c r="G18" i="10"/>
  <c r="G19" i="10"/>
  <c r="G6" i="10"/>
  <c r="H6" i="10" s="1"/>
  <c r="G47" i="9"/>
  <c r="G48" i="9"/>
  <c r="G49" i="9"/>
  <c r="G50" i="9"/>
  <c r="H50" i="9" s="1"/>
  <c r="G51" i="9"/>
  <c r="G46" i="9"/>
  <c r="J43" i="9"/>
  <c r="H40" i="9"/>
  <c r="G38" i="9"/>
  <c r="G39" i="9"/>
  <c r="H39" i="9" s="1"/>
  <c r="G40" i="9"/>
  <c r="G41" i="9"/>
  <c r="H41" i="9" s="1"/>
  <c r="G42" i="9"/>
  <c r="G37" i="9"/>
  <c r="J35" i="9"/>
  <c r="G30" i="9"/>
  <c r="G31" i="9"/>
  <c r="G32" i="9"/>
  <c r="G33" i="9"/>
  <c r="G34" i="9"/>
  <c r="G29" i="9"/>
  <c r="J27" i="9"/>
  <c r="G7" i="9"/>
  <c r="H7" i="9" s="1"/>
  <c r="I7" i="9" s="1"/>
  <c r="G8" i="9"/>
  <c r="G9" i="9"/>
  <c r="G10" i="9"/>
  <c r="G11" i="9"/>
  <c r="H11" i="9" s="1"/>
  <c r="I11" i="9" s="1"/>
  <c r="G12" i="9"/>
  <c r="G13" i="9"/>
  <c r="H13" i="9" s="1"/>
  <c r="G14" i="9"/>
  <c r="H14" i="9" s="1"/>
  <c r="G15" i="9"/>
  <c r="H15" i="9" s="1"/>
  <c r="I15" i="9" s="1"/>
  <c r="G16" i="9"/>
  <c r="G17" i="9"/>
  <c r="G18" i="9"/>
  <c r="H18" i="9" s="1"/>
  <c r="G19" i="9"/>
  <c r="H19" i="9" s="1"/>
  <c r="I19" i="9" s="1"/>
  <c r="G20" i="9"/>
  <c r="G21" i="9"/>
  <c r="G22" i="9"/>
  <c r="G23" i="9"/>
  <c r="H23" i="9" s="1"/>
  <c r="I23" i="9" s="1"/>
  <c r="G24" i="9"/>
  <c r="G25" i="9"/>
  <c r="H25" i="9" s="1"/>
  <c r="G26" i="9"/>
  <c r="G6" i="9"/>
  <c r="H6" i="9" s="1"/>
  <c r="I16" i="10" l="1"/>
  <c r="H16" i="10"/>
  <c r="H76" i="10"/>
  <c r="I76" i="10" s="1"/>
  <c r="H15" i="10"/>
  <c r="I15" i="10" s="1"/>
  <c r="I34" i="10"/>
  <c r="G51" i="10"/>
  <c r="I37" i="10"/>
  <c r="I29" i="10"/>
  <c r="H37" i="10"/>
  <c r="H29" i="10"/>
  <c r="I6" i="10"/>
  <c r="I12" i="10"/>
  <c r="I8" i="10"/>
  <c r="H8" i="10"/>
  <c r="I7" i="10"/>
  <c r="I38" i="10"/>
  <c r="I30" i="10"/>
  <c r="H19" i="10"/>
  <c r="I19" i="10" s="1"/>
  <c r="H11" i="10"/>
  <c r="I11" i="10" s="1"/>
  <c r="G40" i="10"/>
  <c r="H34" i="10"/>
  <c r="H26" i="10"/>
  <c r="I26" i="10" s="1"/>
  <c r="I73" i="10"/>
  <c r="I69" i="10"/>
  <c r="I65" i="10"/>
  <c r="I61" i="10"/>
  <c r="I57" i="10"/>
  <c r="H88" i="3"/>
  <c r="H67" i="3"/>
  <c r="H30" i="3"/>
  <c r="I70" i="3"/>
  <c r="I88" i="3" s="1"/>
  <c r="I37" i="3"/>
  <c r="I67" i="3" s="1"/>
  <c r="I30" i="3"/>
  <c r="I24" i="3"/>
  <c r="H24" i="3"/>
  <c r="H59" i="13"/>
  <c r="I157" i="13"/>
  <c r="I224" i="13"/>
  <c r="H24" i="13"/>
  <c r="I6" i="13"/>
  <c r="I24" i="13" s="1"/>
  <c r="H224" i="13"/>
  <c r="I32" i="13"/>
  <c r="I59" i="13" s="1"/>
  <c r="H157" i="13"/>
  <c r="I123" i="12"/>
  <c r="I87" i="12"/>
  <c r="I79" i="12"/>
  <c r="I75" i="12"/>
  <c r="I72" i="12"/>
  <c r="I153" i="12"/>
  <c r="I99" i="12"/>
  <c r="I83" i="12"/>
  <c r="I138" i="12"/>
  <c r="I58" i="12"/>
  <c r="I11" i="12"/>
  <c r="H138" i="12"/>
  <c r="H122" i="12"/>
  <c r="I122" i="12" s="1"/>
  <c r="H110" i="12"/>
  <c r="I110" i="12" s="1"/>
  <c r="H95" i="12"/>
  <c r="I95" i="12" s="1"/>
  <c r="H79" i="12"/>
  <c r="H58" i="12"/>
  <c r="H47" i="12"/>
  <c r="I47" i="12" s="1"/>
  <c r="H31" i="12"/>
  <c r="I31" i="12" s="1"/>
  <c r="H26" i="12"/>
  <c r="I137" i="12"/>
  <c r="I127" i="12"/>
  <c r="I121" i="12"/>
  <c r="I111" i="12"/>
  <c r="I89" i="12"/>
  <c r="I73" i="12"/>
  <c r="I63" i="12"/>
  <c r="I57" i="12"/>
  <c r="I41" i="12"/>
  <c r="I25" i="12"/>
  <c r="H165" i="12"/>
  <c r="I165" i="12" s="1"/>
  <c r="H149" i="12"/>
  <c r="I149" i="12" s="1"/>
  <c r="I155" i="12"/>
  <c r="I185" i="12"/>
  <c r="H185" i="12"/>
  <c r="H181" i="12"/>
  <c r="I181" i="12" s="1"/>
  <c r="I177" i="12"/>
  <c r="I173" i="12"/>
  <c r="H19" i="12"/>
  <c r="I19" i="12" s="1"/>
  <c r="H15" i="12"/>
  <c r="I15" i="12" s="1"/>
  <c r="H7" i="12"/>
  <c r="I7" i="12" s="1"/>
  <c r="I21" i="12" s="1"/>
  <c r="H133" i="12"/>
  <c r="I133" i="12" s="1"/>
  <c r="H125" i="12"/>
  <c r="I125" i="12" s="1"/>
  <c r="H117" i="12"/>
  <c r="I117" i="12" s="1"/>
  <c r="H109" i="12"/>
  <c r="I109" i="12" s="1"/>
  <c r="H104" i="12"/>
  <c r="I104" i="12" s="1"/>
  <c r="H99" i="12"/>
  <c r="H94" i="12"/>
  <c r="I94" i="12" s="1"/>
  <c r="H88" i="12"/>
  <c r="I88" i="12" s="1"/>
  <c r="H83" i="12"/>
  <c r="H72" i="12"/>
  <c r="H67" i="12"/>
  <c r="I67" i="12" s="1"/>
  <c r="H56" i="12"/>
  <c r="I56" i="12" s="1"/>
  <c r="H51" i="12"/>
  <c r="I51" i="12" s="1"/>
  <c r="H40" i="12"/>
  <c r="I40" i="12" s="1"/>
  <c r="H35" i="12"/>
  <c r="I35" i="12" s="1"/>
  <c r="H24" i="12"/>
  <c r="I24" i="12" s="1"/>
  <c r="I131" i="12"/>
  <c r="I115" i="12"/>
  <c r="I93" i="12"/>
  <c r="I77" i="12"/>
  <c r="I61" i="12"/>
  <c r="I45" i="12"/>
  <c r="I29" i="12"/>
  <c r="I166" i="12"/>
  <c r="I162" i="12"/>
  <c r="I154" i="12"/>
  <c r="I150" i="12"/>
  <c r="I146" i="12"/>
  <c r="H142" i="12"/>
  <c r="I142" i="12" s="1"/>
  <c r="H158" i="12"/>
  <c r="I158" i="12" s="1"/>
  <c r="H153" i="12"/>
  <c r="I159" i="12"/>
  <c r="I143" i="12"/>
  <c r="H103" i="12"/>
  <c r="I103" i="12" s="1"/>
  <c r="H87" i="12"/>
  <c r="H71" i="12"/>
  <c r="I71" i="12" s="1"/>
  <c r="H55" i="12"/>
  <c r="I55" i="12" s="1"/>
  <c r="H39" i="12"/>
  <c r="I39" i="12" s="1"/>
  <c r="I135" i="12"/>
  <c r="I119" i="12"/>
  <c r="H157" i="12"/>
  <c r="I157" i="12" s="1"/>
  <c r="I187" i="12"/>
  <c r="H187" i="12"/>
  <c r="H183" i="12"/>
  <c r="I183" i="12" s="1"/>
  <c r="I179" i="12"/>
  <c r="H179" i="12"/>
  <c r="G188" i="12"/>
  <c r="H175" i="12"/>
  <c r="I175" i="12" s="1"/>
  <c r="I211" i="12"/>
  <c r="I118" i="12"/>
  <c r="I106" i="12"/>
  <c r="I98" i="12"/>
  <c r="I90" i="12"/>
  <c r="I82" i="12"/>
  <c r="I78" i="12"/>
  <c r="I74" i="12"/>
  <c r="I62" i="12"/>
  <c r="I50" i="12"/>
  <c r="I46" i="12"/>
  <c r="I42" i="12"/>
  <c r="I38" i="12"/>
  <c r="I34" i="12"/>
  <c r="I30" i="12"/>
  <c r="I26" i="12"/>
  <c r="H139" i="12"/>
  <c r="I139" i="12" s="1"/>
  <c r="H123" i="12"/>
  <c r="H107" i="12"/>
  <c r="I107" i="12" s="1"/>
  <c r="H91" i="12"/>
  <c r="I91" i="12" s="1"/>
  <c r="H86" i="12"/>
  <c r="I86" i="12" s="1"/>
  <c r="H75" i="12"/>
  <c r="H70" i="12"/>
  <c r="I70" i="12" s="1"/>
  <c r="H59" i="12"/>
  <c r="I59" i="12" s="1"/>
  <c r="H54" i="12"/>
  <c r="I54" i="12" s="1"/>
  <c r="H43" i="12"/>
  <c r="I43" i="12" s="1"/>
  <c r="H38" i="12"/>
  <c r="H27" i="12"/>
  <c r="I101" i="12"/>
  <c r="I85" i="12"/>
  <c r="I69" i="12"/>
  <c r="I53" i="12"/>
  <c r="H161" i="12"/>
  <c r="I161" i="12" s="1"/>
  <c r="H145" i="12"/>
  <c r="I145" i="12" s="1"/>
  <c r="H186" i="12"/>
  <c r="I186" i="12" s="1"/>
  <c r="I182" i="12"/>
  <c r="H182" i="12"/>
  <c r="I174" i="12"/>
  <c r="I134" i="12"/>
  <c r="I126" i="12"/>
  <c r="I102" i="12"/>
  <c r="I66" i="12"/>
  <c r="H130" i="12"/>
  <c r="I130" i="12" s="1"/>
  <c r="H114" i="12"/>
  <c r="I114" i="12" s="1"/>
  <c r="I105" i="12"/>
  <c r="H197" i="12"/>
  <c r="I197" i="12" s="1"/>
  <c r="H193" i="12"/>
  <c r="I193" i="12" s="1"/>
  <c r="I198" i="12"/>
  <c r="I194" i="12"/>
  <c r="G199" i="12"/>
  <c r="H201" i="12"/>
  <c r="H209" i="12"/>
  <c r="I209" i="12" s="1"/>
  <c r="H205" i="12"/>
  <c r="I205" i="12" s="1"/>
  <c r="I201" i="12"/>
  <c r="H178" i="12"/>
  <c r="I178" i="12" s="1"/>
  <c r="H174" i="12"/>
  <c r="H212" i="12"/>
  <c r="I212" i="12" s="1"/>
  <c r="H208" i="12"/>
  <c r="I208" i="12" s="1"/>
  <c r="H204" i="12"/>
  <c r="I204" i="12" s="1"/>
  <c r="H177" i="12"/>
  <c r="H173" i="12"/>
  <c r="H190" i="12"/>
  <c r="I190" i="12" s="1"/>
  <c r="H195" i="12"/>
  <c r="I195" i="12" s="1"/>
  <c r="H191" i="12"/>
  <c r="I191" i="12" s="1"/>
  <c r="H211" i="12"/>
  <c r="H207" i="12"/>
  <c r="I207" i="12" s="1"/>
  <c r="H203" i="12"/>
  <c r="I203" i="12" s="1"/>
  <c r="H210" i="12"/>
  <c r="I210" i="12" s="1"/>
  <c r="H206" i="12"/>
  <c r="I206" i="12" s="1"/>
  <c r="H202" i="12"/>
  <c r="I202" i="12" s="1"/>
  <c r="H188" i="12"/>
  <c r="I18" i="11"/>
  <c r="I32" i="11"/>
  <c r="H38" i="11"/>
  <c r="I38" i="11" s="1"/>
  <c r="H34" i="11"/>
  <c r="I34" i="11" s="1"/>
  <c r="H30" i="11"/>
  <c r="I30" i="11" s="1"/>
  <c r="H26" i="11"/>
  <c r="I26" i="11" s="1"/>
  <c r="H22" i="11"/>
  <c r="I22" i="11" s="1"/>
  <c r="H18" i="11"/>
  <c r="H14" i="11"/>
  <c r="I14" i="11" s="1"/>
  <c r="H10" i="11"/>
  <c r="I10" i="11" s="1"/>
  <c r="I6" i="11"/>
  <c r="G42" i="11"/>
  <c r="H41" i="11"/>
  <c r="I41" i="11" s="1"/>
  <c r="H37" i="11"/>
  <c r="I37" i="11" s="1"/>
  <c r="H33" i="11"/>
  <c r="I33" i="11" s="1"/>
  <c r="H29" i="11"/>
  <c r="I29" i="11" s="1"/>
  <c r="H25" i="11"/>
  <c r="I25" i="11" s="1"/>
  <c r="H21" i="11"/>
  <c r="I21" i="11" s="1"/>
  <c r="H17" i="11"/>
  <c r="I17" i="11" s="1"/>
  <c r="H13" i="11"/>
  <c r="I13" i="11" s="1"/>
  <c r="H9" i="11"/>
  <c r="I9" i="11" s="1"/>
  <c r="H40" i="11"/>
  <c r="I40" i="11" s="1"/>
  <c r="H36" i="11"/>
  <c r="I36" i="11" s="1"/>
  <c r="H32" i="11"/>
  <c r="H28" i="11"/>
  <c r="I28" i="11" s="1"/>
  <c r="H24" i="11"/>
  <c r="I24" i="11" s="1"/>
  <c r="H20" i="11"/>
  <c r="I20" i="11" s="1"/>
  <c r="H16" i="11"/>
  <c r="I16" i="11" s="1"/>
  <c r="H12" i="11"/>
  <c r="I12" i="11" s="1"/>
  <c r="H8" i="11"/>
  <c r="I8" i="11" s="1"/>
  <c r="H39" i="11"/>
  <c r="I39" i="11" s="1"/>
  <c r="H35" i="11"/>
  <c r="I35" i="11" s="1"/>
  <c r="H31" i="11"/>
  <c r="I31" i="11" s="1"/>
  <c r="H27" i="11"/>
  <c r="I27" i="11" s="1"/>
  <c r="H23" i="11"/>
  <c r="I23" i="11" s="1"/>
  <c r="H19" i="11"/>
  <c r="I19" i="11" s="1"/>
  <c r="H15" i="11"/>
  <c r="I15" i="11" s="1"/>
  <c r="H11" i="11"/>
  <c r="I11" i="11" s="1"/>
  <c r="H7" i="11"/>
  <c r="H42" i="11" s="1"/>
  <c r="I33" i="10"/>
  <c r="I25" i="10"/>
  <c r="I77" i="10"/>
  <c r="I74" i="10"/>
  <c r="I70" i="10"/>
  <c r="I66" i="10"/>
  <c r="I62" i="10"/>
  <c r="I58" i="10"/>
  <c r="I54" i="10"/>
  <c r="I42" i="10"/>
  <c r="I32" i="10"/>
  <c r="I14" i="10"/>
  <c r="I28" i="10"/>
  <c r="I72" i="10"/>
  <c r="I13" i="10"/>
  <c r="I39" i="10"/>
  <c r="H18" i="10"/>
  <c r="I18" i="10" s="1"/>
  <c r="H22" i="10"/>
  <c r="I22" i="10" s="1"/>
  <c r="H36" i="10"/>
  <c r="I36" i="10" s="1"/>
  <c r="H32" i="10"/>
  <c r="H24" i="10"/>
  <c r="I24" i="10" s="1"/>
  <c r="H44" i="10"/>
  <c r="I44" i="10" s="1"/>
  <c r="I49" i="10"/>
  <c r="H68" i="10"/>
  <c r="I68" i="10" s="1"/>
  <c r="H64" i="10"/>
  <c r="I64" i="10" s="1"/>
  <c r="H60" i="10"/>
  <c r="I60" i="10" s="1"/>
  <c r="H17" i="10"/>
  <c r="I17" i="10" s="1"/>
  <c r="H9" i="10"/>
  <c r="I9" i="10" s="1"/>
  <c r="H35" i="10"/>
  <c r="I35" i="10" s="1"/>
  <c r="H31" i="10"/>
  <c r="I31" i="10" s="1"/>
  <c r="H27" i="10"/>
  <c r="I27" i="10" s="1"/>
  <c r="H23" i="10"/>
  <c r="I23" i="10" s="1"/>
  <c r="I48" i="10"/>
  <c r="H53" i="10"/>
  <c r="H75" i="10"/>
  <c r="I75" i="10" s="1"/>
  <c r="H71" i="10"/>
  <c r="I71" i="10" s="1"/>
  <c r="H67" i="10"/>
  <c r="I67" i="10" s="1"/>
  <c r="H63" i="10"/>
  <c r="I63" i="10" s="1"/>
  <c r="H59" i="10"/>
  <c r="I59" i="10" s="1"/>
  <c r="H55" i="10"/>
  <c r="I55" i="10" s="1"/>
  <c r="G78" i="10"/>
  <c r="I10" i="10"/>
  <c r="H45" i="10"/>
  <c r="I45" i="10" s="1"/>
  <c r="G20" i="10"/>
  <c r="I56" i="10"/>
  <c r="G35" i="9"/>
  <c r="H31" i="9"/>
  <c r="I31" i="9" s="1"/>
  <c r="H30" i="9"/>
  <c r="I30" i="9" s="1"/>
  <c r="H51" i="9"/>
  <c r="I51" i="9" s="1"/>
  <c r="H29" i="9"/>
  <c r="I29" i="9" s="1"/>
  <c r="I40" i="9"/>
  <c r="H47" i="9"/>
  <c r="I47" i="9" s="1"/>
  <c r="G27" i="9"/>
  <c r="H34" i="9"/>
  <c r="I34" i="9" s="1"/>
  <c r="G43" i="9"/>
  <c r="I9" i="9"/>
  <c r="H22" i="9"/>
  <c r="I22" i="9" s="1"/>
  <c r="H10" i="9"/>
  <c r="I10" i="9" s="1"/>
  <c r="H21" i="9"/>
  <c r="I21" i="9" s="1"/>
  <c r="H17" i="9"/>
  <c r="I17" i="9" s="1"/>
  <c r="H9" i="9"/>
  <c r="I18" i="9"/>
  <c r="I14" i="9"/>
  <c r="H33" i="9"/>
  <c r="I33" i="9" s="1"/>
  <c r="H37" i="9"/>
  <c r="I41" i="9"/>
  <c r="H24" i="9"/>
  <c r="I24" i="9" s="1"/>
  <c r="H20" i="9"/>
  <c r="I20" i="9" s="1"/>
  <c r="H16" i="9"/>
  <c r="I16" i="9" s="1"/>
  <c r="H12" i="9"/>
  <c r="I12" i="9" s="1"/>
  <c r="H8" i="9"/>
  <c r="I25" i="9"/>
  <c r="I13" i="9"/>
  <c r="H32" i="9"/>
  <c r="H42" i="9"/>
  <c r="I42" i="9" s="1"/>
  <c r="H38" i="9"/>
  <c r="I38" i="9" s="1"/>
  <c r="H49" i="9"/>
  <c r="I49" i="9" s="1"/>
  <c r="I37" i="9"/>
  <c r="I39" i="9"/>
  <c r="H46" i="9"/>
  <c r="I46" i="9" s="1"/>
  <c r="H48" i="9"/>
  <c r="I48" i="9" s="1"/>
  <c r="I50" i="9"/>
  <c r="G52" i="9"/>
  <c r="H26" i="9"/>
  <c r="I26" i="9" s="1"/>
  <c r="I6" i="9"/>
  <c r="J89" i="8"/>
  <c r="H86" i="8"/>
  <c r="H88" i="8"/>
  <c r="G85" i="8"/>
  <c r="G86" i="8"/>
  <c r="I86" i="8" s="1"/>
  <c r="G87" i="8"/>
  <c r="H87" i="8" s="1"/>
  <c r="I87" i="8" s="1"/>
  <c r="G88" i="8"/>
  <c r="G84" i="8"/>
  <c r="J82" i="8"/>
  <c r="H72" i="8"/>
  <c r="H74" i="8"/>
  <c r="H76" i="8"/>
  <c r="H78" i="8"/>
  <c r="H80" i="8"/>
  <c r="H71" i="8"/>
  <c r="G72" i="8"/>
  <c r="G73" i="8"/>
  <c r="G74" i="8"/>
  <c r="G75" i="8"/>
  <c r="H75" i="8" s="1"/>
  <c r="I75" i="8" s="1"/>
  <c r="G76" i="8"/>
  <c r="I76" i="8" s="1"/>
  <c r="G77" i="8"/>
  <c r="G78" i="8"/>
  <c r="G79" i="8"/>
  <c r="H79" i="8" s="1"/>
  <c r="I79" i="8" s="1"/>
  <c r="G80" i="8"/>
  <c r="G81" i="8"/>
  <c r="G71" i="8"/>
  <c r="I71" i="8" s="1"/>
  <c r="J69" i="8"/>
  <c r="G68" i="8"/>
  <c r="J66" i="8"/>
  <c r="H38" i="8"/>
  <c r="H42" i="8"/>
  <c r="H46" i="8"/>
  <c r="H50" i="8"/>
  <c r="H54" i="8"/>
  <c r="H58" i="8"/>
  <c r="H62" i="8"/>
  <c r="H36" i="8"/>
  <c r="G37" i="8"/>
  <c r="H37" i="8" s="1"/>
  <c r="G38" i="8"/>
  <c r="I38" i="8" s="1"/>
  <c r="G39" i="8"/>
  <c r="G40" i="8"/>
  <c r="H40" i="8" s="1"/>
  <c r="G41" i="8"/>
  <c r="H41" i="8" s="1"/>
  <c r="G42" i="8"/>
  <c r="I42" i="8" s="1"/>
  <c r="G43" i="8"/>
  <c r="G44" i="8"/>
  <c r="H44" i="8" s="1"/>
  <c r="G45" i="8"/>
  <c r="H45" i="8" s="1"/>
  <c r="G46" i="8"/>
  <c r="I46" i="8" s="1"/>
  <c r="G47" i="8"/>
  <c r="G48" i="8"/>
  <c r="H48" i="8" s="1"/>
  <c r="G49" i="8"/>
  <c r="H49" i="8" s="1"/>
  <c r="G50" i="8"/>
  <c r="I50" i="8" s="1"/>
  <c r="G51" i="8"/>
  <c r="G52" i="8"/>
  <c r="H52" i="8" s="1"/>
  <c r="G53" i="8"/>
  <c r="H53" i="8" s="1"/>
  <c r="G54" i="8"/>
  <c r="I54" i="8" s="1"/>
  <c r="G55" i="8"/>
  <c r="G56" i="8"/>
  <c r="H56" i="8" s="1"/>
  <c r="G57" i="8"/>
  <c r="H57" i="8" s="1"/>
  <c r="G58" i="8"/>
  <c r="I58" i="8" s="1"/>
  <c r="G59" i="8"/>
  <c r="G60" i="8"/>
  <c r="H60" i="8" s="1"/>
  <c r="G61" i="8"/>
  <c r="H61" i="8" s="1"/>
  <c r="G62" i="8"/>
  <c r="I62" i="8" s="1"/>
  <c r="G63" i="8"/>
  <c r="G64" i="8"/>
  <c r="H64" i="8" s="1"/>
  <c r="G65" i="8"/>
  <c r="H65" i="8" s="1"/>
  <c r="G36" i="8"/>
  <c r="I36" i="8" s="1"/>
  <c r="J34" i="8"/>
  <c r="G7" i="8"/>
  <c r="G8" i="8"/>
  <c r="H8" i="8" s="1"/>
  <c r="G9" i="8"/>
  <c r="G10" i="8"/>
  <c r="G11" i="8"/>
  <c r="G12" i="8"/>
  <c r="G13" i="8"/>
  <c r="G14" i="8"/>
  <c r="G15" i="8"/>
  <c r="G16" i="8"/>
  <c r="H16" i="8" s="1"/>
  <c r="G17" i="8"/>
  <c r="G18" i="8"/>
  <c r="G19" i="8"/>
  <c r="G20" i="8"/>
  <c r="G21" i="8"/>
  <c r="G22" i="8"/>
  <c r="G23" i="8"/>
  <c r="G24" i="8"/>
  <c r="H24" i="8" s="1"/>
  <c r="G25" i="8"/>
  <c r="G26" i="8"/>
  <c r="G27" i="8"/>
  <c r="G28" i="8"/>
  <c r="G29" i="8"/>
  <c r="G30" i="8"/>
  <c r="G31" i="8"/>
  <c r="G32" i="8"/>
  <c r="G33" i="8"/>
  <c r="G6" i="8"/>
  <c r="G34" i="8" s="1"/>
  <c r="J141" i="7"/>
  <c r="H120" i="7"/>
  <c r="I120" i="7" s="1"/>
  <c r="H124" i="7"/>
  <c r="I124" i="7" s="1"/>
  <c r="H128" i="7"/>
  <c r="I128" i="7" s="1"/>
  <c r="H132" i="7"/>
  <c r="I132" i="7" s="1"/>
  <c r="H136" i="7"/>
  <c r="I136" i="7" s="1"/>
  <c r="H140" i="7"/>
  <c r="I140" i="7" s="1"/>
  <c r="G119" i="7"/>
  <c r="G120" i="7"/>
  <c r="G121" i="7"/>
  <c r="H121" i="7" s="1"/>
  <c r="G122" i="7"/>
  <c r="H122" i="7" s="1"/>
  <c r="G123" i="7"/>
  <c r="G124" i="7"/>
  <c r="G125" i="7"/>
  <c r="H125" i="7" s="1"/>
  <c r="G126" i="7"/>
  <c r="H126" i="7" s="1"/>
  <c r="G127" i="7"/>
  <c r="G128" i="7"/>
  <c r="G129" i="7"/>
  <c r="H129" i="7" s="1"/>
  <c r="G130" i="7"/>
  <c r="H130" i="7" s="1"/>
  <c r="G131" i="7"/>
  <c r="G132" i="7"/>
  <c r="G133" i="7"/>
  <c r="H133" i="7" s="1"/>
  <c r="G134" i="7"/>
  <c r="H134" i="7" s="1"/>
  <c r="G135" i="7"/>
  <c r="G136" i="7"/>
  <c r="G137" i="7"/>
  <c r="H137" i="7" s="1"/>
  <c r="G138" i="7"/>
  <c r="H138" i="7" s="1"/>
  <c r="G139" i="7"/>
  <c r="G140" i="7"/>
  <c r="G118" i="7"/>
  <c r="H118" i="7" s="1"/>
  <c r="G116" i="7"/>
  <c r="G115" i="7"/>
  <c r="H115" i="7" s="1"/>
  <c r="H116" i="7" s="1"/>
  <c r="J113" i="7"/>
  <c r="H84" i="7"/>
  <c r="I84" i="7" s="1"/>
  <c r="H88" i="7"/>
  <c r="I88" i="7" s="1"/>
  <c r="H92" i="7"/>
  <c r="I92" i="7" s="1"/>
  <c r="H100" i="7"/>
  <c r="I100" i="7" s="1"/>
  <c r="H104" i="7"/>
  <c r="I104" i="7" s="1"/>
  <c r="H108" i="7"/>
  <c r="I108" i="7" s="1"/>
  <c r="G81" i="7"/>
  <c r="G82" i="7"/>
  <c r="H82" i="7" s="1"/>
  <c r="G83" i="7"/>
  <c r="G84" i="7"/>
  <c r="G85" i="7"/>
  <c r="G86" i="7"/>
  <c r="H86" i="7" s="1"/>
  <c r="G87" i="7"/>
  <c r="G88" i="7"/>
  <c r="G89" i="7"/>
  <c r="G90" i="7"/>
  <c r="H90" i="7" s="1"/>
  <c r="G91" i="7"/>
  <c r="G92" i="7"/>
  <c r="G93" i="7"/>
  <c r="G94" i="7"/>
  <c r="H94" i="7" s="1"/>
  <c r="G95" i="7"/>
  <c r="G96" i="7"/>
  <c r="H96" i="7" s="1"/>
  <c r="I96" i="7" s="1"/>
  <c r="G97" i="7"/>
  <c r="G98" i="7"/>
  <c r="H98" i="7" s="1"/>
  <c r="G99" i="7"/>
  <c r="G100" i="7"/>
  <c r="G101" i="7"/>
  <c r="G102" i="7"/>
  <c r="H102" i="7" s="1"/>
  <c r="G103" i="7"/>
  <c r="G104" i="7"/>
  <c r="G105" i="7"/>
  <c r="G106" i="7"/>
  <c r="H106" i="7" s="1"/>
  <c r="G107" i="7"/>
  <c r="G108" i="7"/>
  <c r="G109" i="7"/>
  <c r="G110" i="7"/>
  <c r="H110" i="7" s="1"/>
  <c r="G111" i="7"/>
  <c r="G112" i="7"/>
  <c r="H112" i="7" s="1"/>
  <c r="I112" i="7" s="1"/>
  <c r="G80" i="7"/>
  <c r="H77" i="7"/>
  <c r="G77" i="7"/>
  <c r="G76" i="7"/>
  <c r="J74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6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J8" i="6"/>
  <c r="H7" i="6"/>
  <c r="G7" i="6"/>
  <c r="I7" i="6" s="1"/>
  <c r="G6" i="6"/>
  <c r="G8" i="6" s="1"/>
  <c r="J20" i="5"/>
  <c r="G19" i="5"/>
  <c r="H19" i="5" s="1"/>
  <c r="H20" i="5" s="1"/>
  <c r="I10" i="5"/>
  <c r="I14" i="5"/>
  <c r="H7" i="5"/>
  <c r="H10" i="5"/>
  <c r="H11" i="5"/>
  <c r="H14" i="5"/>
  <c r="H15" i="5"/>
  <c r="J17" i="5"/>
  <c r="G7" i="5"/>
  <c r="I7" i="5" s="1"/>
  <c r="G8" i="5"/>
  <c r="H8" i="5" s="1"/>
  <c r="G9" i="5"/>
  <c r="G10" i="5"/>
  <c r="G11" i="5"/>
  <c r="I11" i="5" s="1"/>
  <c r="G12" i="5"/>
  <c r="H12" i="5" s="1"/>
  <c r="G13" i="5"/>
  <c r="G14" i="5"/>
  <c r="G15" i="5"/>
  <c r="I15" i="5" s="1"/>
  <c r="G16" i="5"/>
  <c r="H16" i="5" s="1"/>
  <c r="G6" i="5"/>
  <c r="H90" i="4"/>
  <c r="G89" i="4"/>
  <c r="G90" i="4"/>
  <c r="I90" i="4" s="1"/>
  <c r="G88" i="4"/>
  <c r="H88" i="4" s="1"/>
  <c r="H84" i="4"/>
  <c r="H83" i="4"/>
  <c r="G84" i="4"/>
  <c r="I84" i="4" s="1"/>
  <c r="G85" i="4"/>
  <c r="G83" i="4"/>
  <c r="I83" i="4" s="1"/>
  <c r="J81" i="4"/>
  <c r="G73" i="4"/>
  <c r="H73" i="4" s="1"/>
  <c r="I73" i="4" s="1"/>
  <c r="G74" i="4"/>
  <c r="H74" i="4" s="1"/>
  <c r="G75" i="4"/>
  <c r="G76" i="4"/>
  <c r="G77" i="4"/>
  <c r="H77" i="4" s="1"/>
  <c r="I77" i="4" s="1"/>
  <c r="G78" i="4"/>
  <c r="H78" i="4" s="1"/>
  <c r="G79" i="4"/>
  <c r="G80" i="4"/>
  <c r="G72" i="4"/>
  <c r="H72" i="4" s="1"/>
  <c r="I72" i="4" s="1"/>
  <c r="J70" i="4"/>
  <c r="H42" i="4"/>
  <c r="I42" i="4" s="1"/>
  <c r="H46" i="4"/>
  <c r="I46" i="4" s="1"/>
  <c r="H50" i="4"/>
  <c r="I50" i="4" s="1"/>
  <c r="H54" i="4"/>
  <c r="I54" i="4" s="1"/>
  <c r="H58" i="4"/>
  <c r="I58" i="4" s="1"/>
  <c r="H62" i="4"/>
  <c r="I62" i="4" s="1"/>
  <c r="H66" i="4"/>
  <c r="I66" i="4" s="1"/>
  <c r="H41" i="4"/>
  <c r="I41" i="4" s="1"/>
  <c r="G42" i="4"/>
  <c r="G43" i="4"/>
  <c r="G70" i="4" s="1"/>
  <c r="G44" i="4"/>
  <c r="H44" i="4" s="1"/>
  <c r="I44" i="4" s="1"/>
  <c r="G45" i="4"/>
  <c r="H45" i="4" s="1"/>
  <c r="I45" i="4" s="1"/>
  <c r="G46" i="4"/>
  <c r="G47" i="4"/>
  <c r="G48" i="4"/>
  <c r="H48" i="4" s="1"/>
  <c r="I48" i="4" s="1"/>
  <c r="G49" i="4"/>
  <c r="H49" i="4" s="1"/>
  <c r="I49" i="4" s="1"/>
  <c r="G50" i="4"/>
  <c r="G51" i="4"/>
  <c r="G52" i="4"/>
  <c r="H52" i="4" s="1"/>
  <c r="I52" i="4" s="1"/>
  <c r="G53" i="4"/>
  <c r="H53" i="4" s="1"/>
  <c r="I53" i="4" s="1"/>
  <c r="G54" i="4"/>
  <c r="G55" i="4"/>
  <c r="G56" i="4"/>
  <c r="H56" i="4" s="1"/>
  <c r="I56" i="4" s="1"/>
  <c r="G57" i="4"/>
  <c r="H57" i="4" s="1"/>
  <c r="I57" i="4" s="1"/>
  <c r="G58" i="4"/>
  <c r="G59" i="4"/>
  <c r="G60" i="4"/>
  <c r="H60" i="4" s="1"/>
  <c r="I60" i="4" s="1"/>
  <c r="G61" i="4"/>
  <c r="H61" i="4" s="1"/>
  <c r="I61" i="4" s="1"/>
  <c r="G62" i="4"/>
  <c r="G63" i="4"/>
  <c r="G64" i="4"/>
  <c r="H64" i="4" s="1"/>
  <c r="I64" i="4" s="1"/>
  <c r="G65" i="4"/>
  <c r="H65" i="4" s="1"/>
  <c r="I65" i="4" s="1"/>
  <c r="G66" i="4"/>
  <c r="G67" i="4"/>
  <c r="G68" i="4"/>
  <c r="H68" i="4" s="1"/>
  <c r="I68" i="4" s="1"/>
  <c r="G69" i="4"/>
  <c r="H69" i="4" s="1"/>
  <c r="I69" i="4" s="1"/>
  <c r="G41" i="4"/>
  <c r="J39" i="4"/>
  <c r="H26" i="4"/>
  <c r="H30" i="4"/>
  <c r="I30" i="4" s="1"/>
  <c r="H34" i="4"/>
  <c r="I34" i="4" s="1"/>
  <c r="H38" i="4"/>
  <c r="I38" i="4" s="1"/>
  <c r="G26" i="4"/>
  <c r="G27" i="4"/>
  <c r="G28" i="4"/>
  <c r="G29" i="4"/>
  <c r="H29" i="4" s="1"/>
  <c r="I29" i="4" s="1"/>
  <c r="G30" i="4"/>
  <c r="G31" i="4"/>
  <c r="G32" i="4"/>
  <c r="G33" i="4"/>
  <c r="H33" i="4" s="1"/>
  <c r="I33" i="4" s="1"/>
  <c r="G34" i="4"/>
  <c r="G35" i="4"/>
  <c r="G36" i="4"/>
  <c r="G37" i="4"/>
  <c r="H37" i="4" s="1"/>
  <c r="I37" i="4" s="1"/>
  <c r="G38" i="4"/>
  <c r="G25" i="4"/>
  <c r="J23" i="4"/>
  <c r="H9" i="4"/>
  <c r="I9" i="4" s="1"/>
  <c r="H13" i="4"/>
  <c r="I13" i="4" s="1"/>
  <c r="H17" i="4"/>
  <c r="I17" i="4" s="1"/>
  <c r="H21" i="4"/>
  <c r="I21" i="4" s="1"/>
  <c r="G7" i="4"/>
  <c r="H7" i="4" s="1"/>
  <c r="G8" i="4"/>
  <c r="H8" i="4" s="1"/>
  <c r="I8" i="4" s="1"/>
  <c r="G9" i="4"/>
  <c r="G10" i="4"/>
  <c r="H10" i="4" s="1"/>
  <c r="I10" i="4" s="1"/>
  <c r="G11" i="4"/>
  <c r="G12" i="4"/>
  <c r="H12" i="4" s="1"/>
  <c r="I12" i="4" s="1"/>
  <c r="G13" i="4"/>
  <c r="G14" i="4"/>
  <c r="H14" i="4" s="1"/>
  <c r="I14" i="4" s="1"/>
  <c r="G15" i="4"/>
  <c r="H15" i="4" s="1"/>
  <c r="G16" i="4"/>
  <c r="H16" i="4" s="1"/>
  <c r="I16" i="4" s="1"/>
  <c r="G17" i="4"/>
  <c r="G18" i="4"/>
  <c r="H18" i="4" s="1"/>
  <c r="I18" i="4" s="1"/>
  <c r="G19" i="4"/>
  <c r="G20" i="4"/>
  <c r="H20" i="4" s="1"/>
  <c r="I20" i="4" s="1"/>
  <c r="G21" i="4"/>
  <c r="G22" i="4"/>
  <c r="H22" i="4" s="1"/>
  <c r="I22" i="4" s="1"/>
  <c r="G6" i="4"/>
  <c r="H6" i="4" s="1"/>
  <c r="I20" i="10" l="1"/>
  <c r="H140" i="12"/>
  <c r="I188" i="12"/>
  <c r="I140" i="12"/>
  <c r="I199" i="12"/>
  <c r="I169" i="12"/>
  <c r="I27" i="12"/>
  <c r="H21" i="12"/>
  <c r="H213" i="12"/>
  <c r="H199" i="12"/>
  <c r="I213" i="12"/>
  <c r="H169" i="12"/>
  <c r="I7" i="11"/>
  <c r="I42" i="11" s="1"/>
  <c r="H51" i="10"/>
  <c r="H78" i="10"/>
  <c r="I40" i="10"/>
  <c r="H20" i="10"/>
  <c r="H40" i="10"/>
  <c r="I53" i="10"/>
  <c r="I78" i="10" s="1"/>
  <c r="I51" i="10"/>
  <c r="H27" i="9"/>
  <c r="H35" i="9"/>
  <c r="I8" i="9"/>
  <c r="I27" i="9" s="1"/>
  <c r="H52" i="9"/>
  <c r="H43" i="9"/>
  <c r="I32" i="9"/>
  <c r="I35" i="9" s="1"/>
  <c r="I43" i="9"/>
  <c r="I52" i="9"/>
  <c r="I88" i="8"/>
  <c r="I80" i="8"/>
  <c r="I72" i="8"/>
  <c r="I78" i="8"/>
  <c r="I74" i="8"/>
  <c r="I27" i="8"/>
  <c r="I26" i="8"/>
  <c r="I10" i="8"/>
  <c r="I51" i="8"/>
  <c r="I25" i="8"/>
  <c r="H32" i="8"/>
  <c r="I32" i="8" s="1"/>
  <c r="H20" i="8"/>
  <c r="I20" i="8" s="1"/>
  <c r="H12" i="8"/>
  <c r="I12" i="8" s="1"/>
  <c r="I24" i="8"/>
  <c r="I16" i="8"/>
  <c r="I8" i="8"/>
  <c r="I64" i="8"/>
  <c r="I56" i="8"/>
  <c r="I44" i="8"/>
  <c r="H33" i="8"/>
  <c r="I33" i="8" s="1"/>
  <c r="H29" i="8"/>
  <c r="I29" i="8" s="1"/>
  <c r="H25" i="8"/>
  <c r="H21" i="8"/>
  <c r="I21" i="8" s="1"/>
  <c r="H17" i="8"/>
  <c r="I17" i="8" s="1"/>
  <c r="H13" i="8"/>
  <c r="I13" i="8" s="1"/>
  <c r="H9" i="8"/>
  <c r="I9" i="8" s="1"/>
  <c r="H63" i="8"/>
  <c r="I63" i="8" s="1"/>
  <c r="H59" i="8"/>
  <c r="I59" i="8" s="1"/>
  <c r="H55" i="8"/>
  <c r="I55" i="8" s="1"/>
  <c r="H51" i="8"/>
  <c r="H47" i="8"/>
  <c r="I47" i="8" s="1"/>
  <c r="H43" i="8"/>
  <c r="I43" i="8" s="1"/>
  <c r="H39" i="8"/>
  <c r="I39" i="8" s="1"/>
  <c r="I65" i="8"/>
  <c r="I61" i="8"/>
  <c r="I57" i="8"/>
  <c r="I53" i="8"/>
  <c r="I49" i="8"/>
  <c r="I45" i="8"/>
  <c r="I41" i="8"/>
  <c r="I37" i="8"/>
  <c r="G69" i="8"/>
  <c r="H81" i="8"/>
  <c r="I81" i="8" s="1"/>
  <c r="H77" i="8"/>
  <c r="I77" i="8" s="1"/>
  <c r="H73" i="8"/>
  <c r="H82" i="8" s="1"/>
  <c r="G89" i="8"/>
  <c r="H28" i="8"/>
  <c r="I28" i="8" s="1"/>
  <c r="I60" i="8"/>
  <c r="I52" i="8"/>
  <c r="I40" i="8"/>
  <c r="G66" i="8"/>
  <c r="G82" i="8"/>
  <c r="H31" i="8"/>
  <c r="I31" i="8" s="1"/>
  <c r="H27" i="8"/>
  <c r="H23" i="8"/>
  <c r="I23" i="8" s="1"/>
  <c r="H19" i="8"/>
  <c r="I19" i="8" s="1"/>
  <c r="H15" i="8"/>
  <c r="I15" i="8" s="1"/>
  <c r="H11" i="8"/>
  <c r="I11" i="8" s="1"/>
  <c r="H7" i="8"/>
  <c r="I7" i="8" s="1"/>
  <c r="H68" i="8"/>
  <c r="H69" i="8" s="1"/>
  <c r="H84" i="8"/>
  <c r="H85" i="8"/>
  <c r="I85" i="8" s="1"/>
  <c r="I48" i="8"/>
  <c r="H6" i="8"/>
  <c r="H30" i="8"/>
  <c r="I30" i="8" s="1"/>
  <c r="H26" i="8"/>
  <c r="H22" i="8"/>
  <c r="I22" i="8" s="1"/>
  <c r="H18" i="8"/>
  <c r="I18" i="8" s="1"/>
  <c r="H14" i="8"/>
  <c r="I14" i="8" s="1"/>
  <c r="H10" i="8"/>
  <c r="I127" i="7"/>
  <c r="G113" i="7"/>
  <c r="H139" i="7"/>
  <c r="I139" i="7" s="1"/>
  <c r="H135" i="7"/>
  <c r="I135" i="7" s="1"/>
  <c r="H131" i="7"/>
  <c r="I131" i="7" s="1"/>
  <c r="H127" i="7"/>
  <c r="H123" i="7"/>
  <c r="I123" i="7" s="1"/>
  <c r="H119" i="7"/>
  <c r="I119" i="7" s="1"/>
  <c r="I138" i="7"/>
  <c r="I134" i="7"/>
  <c r="I130" i="7"/>
  <c r="I126" i="7"/>
  <c r="I122" i="7"/>
  <c r="G141" i="7"/>
  <c r="I77" i="7"/>
  <c r="I118" i="7"/>
  <c r="I137" i="7"/>
  <c r="I133" i="7"/>
  <c r="I129" i="7"/>
  <c r="I125" i="7"/>
  <c r="I121" i="7"/>
  <c r="G74" i="7"/>
  <c r="I68" i="7"/>
  <c r="I105" i="7"/>
  <c r="I89" i="7"/>
  <c r="H73" i="7"/>
  <c r="I73" i="7" s="1"/>
  <c r="H49" i="7"/>
  <c r="I49" i="7" s="1"/>
  <c r="H72" i="7"/>
  <c r="I72" i="7" s="1"/>
  <c r="H68" i="7"/>
  <c r="H64" i="7"/>
  <c r="I64" i="7" s="1"/>
  <c r="H60" i="7"/>
  <c r="I60" i="7" s="1"/>
  <c r="H56" i="7"/>
  <c r="I56" i="7" s="1"/>
  <c r="H52" i="7"/>
  <c r="I52" i="7" s="1"/>
  <c r="H48" i="7"/>
  <c r="I48" i="7" s="1"/>
  <c r="H44" i="7"/>
  <c r="I44" i="7" s="1"/>
  <c r="H40" i="7"/>
  <c r="I40" i="7" s="1"/>
  <c r="H36" i="7"/>
  <c r="I36" i="7" s="1"/>
  <c r="H32" i="7"/>
  <c r="I32" i="7" s="1"/>
  <c r="H28" i="7"/>
  <c r="I28" i="7" s="1"/>
  <c r="H24" i="7"/>
  <c r="I24" i="7" s="1"/>
  <c r="H20" i="7"/>
  <c r="I20" i="7" s="1"/>
  <c r="H16" i="7"/>
  <c r="I16" i="7" s="1"/>
  <c r="H12" i="7"/>
  <c r="I12" i="7" s="1"/>
  <c r="H8" i="7"/>
  <c r="I8" i="7" s="1"/>
  <c r="H76" i="7"/>
  <c r="H78" i="7" s="1"/>
  <c r="G78" i="7"/>
  <c r="H80" i="7"/>
  <c r="I80" i="7" s="1"/>
  <c r="H109" i="7"/>
  <c r="I109" i="7" s="1"/>
  <c r="H105" i="7"/>
  <c r="H101" i="7"/>
  <c r="I101" i="7" s="1"/>
  <c r="H97" i="7"/>
  <c r="I97" i="7" s="1"/>
  <c r="H93" i="7"/>
  <c r="I93" i="7" s="1"/>
  <c r="H89" i="7"/>
  <c r="H85" i="7"/>
  <c r="I85" i="7" s="1"/>
  <c r="H81" i="7"/>
  <c r="I81" i="7" s="1"/>
  <c r="I110" i="7"/>
  <c r="I106" i="7"/>
  <c r="I102" i="7"/>
  <c r="I98" i="7"/>
  <c r="I94" i="7"/>
  <c r="I90" i="7"/>
  <c r="I86" i="7"/>
  <c r="I82" i="7"/>
  <c r="I115" i="7"/>
  <c r="I116" i="7" s="1"/>
  <c r="H71" i="7"/>
  <c r="I71" i="7" s="1"/>
  <c r="H67" i="7"/>
  <c r="I67" i="7" s="1"/>
  <c r="H63" i="7"/>
  <c r="I63" i="7" s="1"/>
  <c r="H59" i="7"/>
  <c r="I59" i="7" s="1"/>
  <c r="H55" i="7"/>
  <c r="I55" i="7" s="1"/>
  <c r="H51" i="7"/>
  <c r="I51" i="7" s="1"/>
  <c r="H47" i="7"/>
  <c r="I47" i="7" s="1"/>
  <c r="H43" i="7"/>
  <c r="I43" i="7" s="1"/>
  <c r="H39" i="7"/>
  <c r="I39" i="7" s="1"/>
  <c r="H35" i="7"/>
  <c r="I35" i="7" s="1"/>
  <c r="H31" i="7"/>
  <c r="I31" i="7" s="1"/>
  <c r="H27" i="7"/>
  <c r="I27" i="7" s="1"/>
  <c r="H23" i="7"/>
  <c r="I23" i="7" s="1"/>
  <c r="H19" i="7"/>
  <c r="I19" i="7" s="1"/>
  <c r="H15" i="7"/>
  <c r="I15" i="7" s="1"/>
  <c r="H11" i="7"/>
  <c r="I11" i="7" s="1"/>
  <c r="H7" i="7"/>
  <c r="I7" i="7" s="1"/>
  <c r="H6" i="7"/>
  <c r="I6" i="7" s="1"/>
  <c r="H70" i="7"/>
  <c r="I70" i="7" s="1"/>
  <c r="H66" i="7"/>
  <c r="I66" i="7" s="1"/>
  <c r="H62" i="7"/>
  <c r="I62" i="7" s="1"/>
  <c r="H58" i="7"/>
  <c r="I58" i="7" s="1"/>
  <c r="H54" i="7"/>
  <c r="I54" i="7" s="1"/>
  <c r="H50" i="7"/>
  <c r="I50" i="7" s="1"/>
  <c r="H46" i="7"/>
  <c r="I46" i="7" s="1"/>
  <c r="H42" i="7"/>
  <c r="I42" i="7" s="1"/>
  <c r="H38" i="7"/>
  <c r="I38" i="7" s="1"/>
  <c r="H34" i="7"/>
  <c r="I34" i="7" s="1"/>
  <c r="H30" i="7"/>
  <c r="I30" i="7" s="1"/>
  <c r="H26" i="7"/>
  <c r="I26" i="7" s="1"/>
  <c r="H22" i="7"/>
  <c r="I22" i="7" s="1"/>
  <c r="H18" i="7"/>
  <c r="I18" i="7" s="1"/>
  <c r="H14" i="7"/>
  <c r="I14" i="7" s="1"/>
  <c r="H10" i="7"/>
  <c r="I10" i="7" s="1"/>
  <c r="H111" i="7"/>
  <c r="I111" i="7" s="1"/>
  <c r="H107" i="7"/>
  <c r="I107" i="7" s="1"/>
  <c r="H103" i="7"/>
  <c r="I103" i="7" s="1"/>
  <c r="H99" i="7"/>
  <c r="I99" i="7" s="1"/>
  <c r="H95" i="7"/>
  <c r="I95" i="7" s="1"/>
  <c r="H91" i="7"/>
  <c r="I91" i="7" s="1"/>
  <c r="H87" i="7"/>
  <c r="I87" i="7" s="1"/>
  <c r="H83" i="7"/>
  <c r="I83" i="7" s="1"/>
  <c r="H69" i="7"/>
  <c r="I69" i="7" s="1"/>
  <c r="H65" i="7"/>
  <c r="I65" i="7" s="1"/>
  <c r="H61" i="7"/>
  <c r="I61" i="7" s="1"/>
  <c r="H57" i="7"/>
  <c r="I57" i="7" s="1"/>
  <c r="H53" i="7"/>
  <c r="I53" i="7" s="1"/>
  <c r="H45" i="7"/>
  <c r="I45" i="7" s="1"/>
  <c r="H41" i="7"/>
  <c r="I41" i="7" s="1"/>
  <c r="H37" i="7"/>
  <c r="I37" i="7" s="1"/>
  <c r="H33" i="7"/>
  <c r="I33" i="7" s="1"/>
  <c r="H29" i="7"/>
  <c r="I29" i="7" s="1"/>
  <c r="H25" i="7"/>
  <c r="I25" i="7" s="1"/>
  <c r="H21" i="7"/>
  <c r="I21" i="7" s="1"/>
  <c r="H17" i="7"/>
  <c r="I17" i="7" s="1"/>
  <c r="H13" i="7"/>
  <c r="I13" i="7" s="1"/>
  <c r="H9" i="7"/>
  <c r="I9" i="7" s="1"/>
  <c r="H6" i="6"/>
  <c r="H8" i="6" s="1"/>
  <c r="I6" i="5"/>
  <c r="I13" i="5"/>
  <c r="I9" i="5"/>
  <c r="H6" i="5"/>
  <c r="H13" i="5"/>
  <c r="H9" i="5"/>
  <c r="H17" i="5" s="1"/>
  <c r="I16" i="5"/>
  <c r="I12" i="5"/>
  <c r="I8" i="5"/>
  <c r="I19" i="5"/>
  <c r="I20" i="5" s="1"/>
  <c r="G17" i="5"/>
  <c r="G20" i="5"/>
  <c r="I80" i="4"/>
  <c r="I89" i="4"/>
  <c r="I75" i="4"/>
  <c r="I31" i="4"/>
  <c r="I15" i="4"/>
  <c r="H19" i="4"/>
  <c r="I19" i="4" s="1"/>
  <c r="H11" i="4"/>
  <c r="I11" i="4" s="1"/>
  <c r="I23" i="4" s="1"/>
  <c r="I6" i="4"/>
  <c r="I7" i="4"/>
  <c r="H36" i="4"/>
  <c r="I36" i="4" s="1"/>
  <c r="H32" i="4"/>
  <c r="I32" i="4" s="1"/>
  <c r="H28" i="4"/>
  <c r="I28" i="4" s="1"/>
  <c r="H67" i="4"/>
  <c r="I67" i="4" s="1"/>
  <c r="H63" i="4"/>
  <c r="I63" i="4" s="1"/>
  <c r="H59" i="4"/>
  <c r="I59" i="4" s="1"/>
  <c r="H55" i="4"/>
  <c r="I55" i="4" s="1"/>
  <c r="H51" i="4"/>
  <c r="I51" i="4" s="1"/>
  <c r="H47" i="4"/>
  <c r="I47" i="4" s="1"/>
  <c r="H43" i="4"/>
  <c r="H70" i="4" s="1"/>
  <c r="I78" i="4"/>
  <c r="I74" i="4"/>
  <c r="H85" i="4"/>
  <c r="I85" i="4" s="1"/>
  <c r="I86" i="4" s="1"/>
  <c r="G91" i="4"/>
  <c r="H89" i="4"/>
  <c r="H91" i="4" s="1"/>
  <c r="G23" i="4"/>
  <c r="H25" i="4"/>
  <c r="I25" i="4" s="1"/>
  <c r="H35" i="4"/>
  <c r="I35" i="4" s="1"/>
  <c r="H31" i="4"/>
  <c r="H27" i="4"/>
  <c r="I27" i="4" s="1"/>
  <c r="I43" i="4"/>
  <c r="G81" i="4"/>
  <c r="H80" i="4"/>
  <c r="H76" i="4"/>
  <c r="I76" i="4" s="1"/>
  <c r="G86" i="4"/>
  <c r="H86" i="4"/>
  <c r="I88" i="4"/>
  <c r="G39" i="4"/>
  <c r="H79" i="4"/>
  <c r="I79" i="4" s="1"/>
  <c r="H75" i="4"/>
  <c r="I26" i="4"/>
  <c r="H34" i="8" l="1"/>
  <c r="I66" i="8"/>
  <c r="I68" i="8"/>
  <c r="I69" i="8" s="1"/>
  <c r="H66" i="8"/>
  <c r="H89" i="8"/>
  <c r="I84" i="8"/>
  <c r="I89" i="8" s="1"/>
  <c r="I6" i="8"/>
  <c r="I34" i="8" s="1"/>
  <c r="I73" i="8"/>
  <c r="I82" i="8" s="1"/>
  <c r="H141" i="7"/>
  <c r="I76" i="7"/>
  <c r="I78" i="7" s="1"/>
  <c r="I141" i="7"/>
  <c r="I74" i="7"/>
  <c r="H74" i="7"/>
  <c r="H113" i="7"/>
  <c r="I113" i="7"/>
  <c r="I6" i="6"/>
  <c r="I8" i="6" s="1"/>
  <c r="I17" i="5"/>
  <c r="I70" i="4"/>
  <c r="I81" i="4"/>
  <c r="H39" i="4"/>
  <c r="H81" i="4"/>
  <c r="I91" i="4"/>
  <c r="H23" i="4"/>
  <c r="I39" i="4"/>
  <c r="G83" i="2" l="1"/>
  <c r="G84" i="2"/>
  <c r="G85" i="2"/>
  <c r="G86" i="2"/>
  <c r="G87" i="2"/>
  <c r="G88" i="2"/>
  <c r="G89" i="2"/>
  <c r="G82" i="2"/>
  <c r="H76" i="2"/>
  <c r="I76" i="2" s="1"/>
  <c r="H72" i="2"/>
  <c r="I72" i="2" s="1"/>
  <c r="J80" i="2"/>
  <c r="G73" i="2"/>
  <c r="G74" i="2"/>
  <c r="G75" i="2"/>
  <c r="G76" i="2"/>
  <c r="G77" i="2"/>
  <c r="G78" i="2"/>
  <c r="G79" i="2"/>
  <c r="G72" i="2"/>
  <c r="G80" i="2" s="1"/>
  <c r="J70" i="2"/>
  <c r="G39" i="2"/>
  <c r="G40" i="2"/>
  <c r="H40" i="2" s="1"/>
  <c r="G41" i="2"/>
  <c r="G42" i="2"/>
  <c r="G43" i="2"/>
  <c r="G44" i="2"/>
  <c r="G45" i="2"/>
  <c r="G46" i="2"/>
  <c r="G47" i="2"/>
  <c r="G48" i="2"/>
  <c r="H48" i="2" s="1"/>
  <c r="G49" i="2"/>
  <c r="G50" i="2"/>
  <c r="G51" i="2"/>
  <c r="G52" i="2"/>
  <c r="H52" i="2" s="1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38" i="2"/>
  <c r="G70" i="2" s="1"/>
  <c r="H10" i="2"/>
  <c r="H14" i="2"/>
  <c r="H18" i="2"/>
  <c r="H22" i="2"/>
  <c r="H26" i="2"/>
  <c r="H30" i="2"/>
  <c r="H34" i="2"/>
  <c r="J36" i="2"/>
  <c r="G7" i="2"/>
  <c r="G8" i="2"/>
  <c r="H8" i="2" s="1"/>
  <c r="G9" i="2"/>
  <c r="H9" i="2" s="1"/>
  <c r="G10" i="2"/>
  <c r="I10" i="2" s="1"/>
  <c r="G11" i="2"/>
  <c r="G12" i="2"/>
  <c r="H12" i="2" s="1"/>
  <c r="G13" i="2"/>
  <c r="H13" i="2" s="1"/>
  <c r="G14" i="2"/>
  <c r="I14" i="2" s="1"/>
  <c r="G15" i="2"/>
  <c r="G16" i="2"/>
  <c r="H16" i="2" s="1"/>
  <c r="G17" i="2"/>
  <c r="H17" i="2" s="1"/>
  <c r="G18" i="2"/>
  <c r="I18" i="2" s="1"/>
  <c r="G19" i="2"/>
  <c r="G20" i="2"/>
  <c r="H20" i="2" s="1"/>
  <c r="G21" i="2"/>
  <c r="H21" i="2" s="1"/>
  <c r="G22" i="2"/>
  <c r="I22" i="2" s="1"/>
  <c r="G23" i="2"/>
  <c r="G24" i="2"/>
  <c r="H24" i="2" s="1"/>
  <c r="G25" i="2"/>
  <c r="H25" i="2" s="1"/>
  <c r="G26" i="2"/>
  <c r="I26" i="2" s="1"/>
  <c r="G27" i="2"/>
  <c r="G28" i="2"/>
  <c r="H28" i="2" s="1"/>
  <c r="G29" i="2"/>
  <c r="H29" i="2" s="1"/>
  <c r="G30" i="2"/>
  <c r="I30" i="2" s="1"/>
  <c r="G31" i="2"/>
  <c r="G32" i="2"/>
  <c r="H32" i="2" s="1"/>
  <c r="G33" i="2"/>
  <c r="H33" i="2" s="1"/>
  <c r="G34" i="2"/>
  <c r="I34" i="2" s="1"/>
  <c r="G35" i="2"/>
  <c r="G6" i="2"/>
  <c r="H6" i="2" s="1"/>
  <c r="I61" i="2" l="1"/>
  <c r="I41" i="2"/>
  <c r="I68" i="2"/>
  <c r="I44" i="2"/>
  <c r="I75" i="2"/>
  <c r="I31" i="2"/>
  <c r="I27" i="2"/>
  <c r="I23" i="2"/>
  <c r="I15" i="2"/>
  <c r="I11" i="2"/>
  <c r="I7" i="2"/>
  <c r="I63" i="2"/>
  <c r="I59" i="2"/>
  <c r="I55" i="2"/>
  <c r="I47" i="2"/>
  <c r="I43" i="2"/>
  <c r="I39" i="2"/>
  <c r="I87" i="2"/>
  <c r="I83" i="2"/>
  <c r="I77" i="2"/>
  <c r="I45" i="2"/>
  <c r="I24" i="2"/>
  <c r="I12" i="2"/>
  <c r="I8" i="2"/>
  <c r="H60" i="2"/>
  <c r="I60" i="2" s="1"/>
  <c r="H44" i="2"/>
  <c r="I48" i="2"/>
  <c r="G90" i="2"/>
  <c r="H35" i="2"/>
  <c r="I35" i="2" s="1"/>
  <c r="H31" i="2"/>
  <c r="H27" i="2"/>
  <c r="H23" i="2"/>
  <c r="H19" i="2"/>
  <c r="I19" i="2" s="1"/>
  <c r="H15" i="2"/>
  <c r="H11" i="2"/>
  <c r="H7" i="2"/>
  <c r="H36" i="2" s="1"/>
  <c r="I33" i="2"/>
  <c r="I29" i="2"/>
  <c r="I25" i="2"/>
  <c r="I21" i="2"/>
  <c r="I17" i="2"/>
  <c r="I13" i="2"/>
  <c r="I9" i="2"/>
  <c r="H69" i="2"/>
  <c r="I69" i="2" s="1"/>
  <c r="H65" i="2"/>
  <c r="I65" i="2" s="1"/>
  <c r="H61" i="2"/>
  <c r="H57" i="2"/>
  <c r="I57" i="2" s="1"/>
  <c r="H53" i="2"/>
  <c r="I53" i="2" s="1"/>
  <c r="H49" i="2"/>
  <c r="I49" i="2" s="1"/>
  <c r="H45" i="2"/>
  <c r="H41" i="2"/>
  <c r="H77" i="2"/>
  <c r="H73" i="2"/>
  <c r="I73" i="2" s="1"/>
  <c r="H87" i="2"/>
  <c r="H83" i="2"/>
  <c r="I6" i="2"/>
  <c r="I28" i="2"/>
  <c r="I16" i="2"/>
  <c r="H68" i="2"/>
  <c r="H56" i="2"/>
  <c r="I56" i="2" s="1"/>
  <c r="I52" i="2"/>
  <c r="I40" i="2"/>
  <c r="H82" i="2"/>
  <c r="H86" i="2"/>
  <c r="I86" i="2" s="1"/>
  <c r="H67" i="2"/>
  <c r="I67" i="2" s="1"/>
  <c r="H63" i="2"/>
  <c r="H59" i="2"/>
  <c r="H55" i="2"/>
  <c r="H51" i="2"/>
  <c r="I51" i="2" s="1"/>
  <c r="H47" i="2"/>
  <c r="H43" i="2"/>
  <c r="H39" i="2"/>
  <c r="H79" i="2"/>
  <c r="I79" i="2" s="1"/>
  <c r="H75" i="2"/>
  <c r="H89" i="2"/>
  <c r="I89" i="2" s="1"/>
  <c r="H85" i="2"/>
  <c r="I85" i="2" s="1"/>
  <c r="I32" i="2"/>
  <c r="I20" i="2"/>
  <c r="H64" i="2"/>
  <c r="I64" i="2" s="1"/>
  <c r="G36" i="2"/>
  <c r="H38" i="2"/>
  <c r="H66" i="2"/>
  <c r="I66" i="2" s="1"/>
  <c r="H62" i="2"/>
  <c r="I62" i="2" s="1"/>
  <c r="H58" i="2"/>
  <c r="I58" i="2" s="1"/>
  <c r="H54" i="2"/>
  <c r="I54" i="2" s="1"/>
  <c r="H50" i="2"/>
  <c r="I50" i="2" s="1"/>
  <c r="H46" i="2"/>
  <c r="I46" i="2" s="1"/>
  <c r="H42" i="2"/>
  <c r="I42" i="2" s="1"/>
  <c r="I38" i="2"/>
  <c r="H78" i="2"/>
  <c r="I78" i="2" s="1"/>
  <c r="H74" i="2"/>
  <c r="H88" i="2"/>
  <c r="I88" i="2" s="1"/>
  <c r="H84" i="2"/>
  <c r="I84" i="2" s="1"/>
  <c r="I70" i="2" l="1"/>
  <c r="H70" i="2"/>
  <c r="I36" i="2"/>
  <c r="H80" i="2"/>
  <c r="H90" i="2"/>
  <c r="I82" i="2"/>
  <c r="I90" i="2" s="1"/>
  <c r="I74" i="2"/>
  <c r="I80" i="2" s="1"/>
  <c r="A7" i="3" l="1"/>
  <c r="A7" i="13" l="1"/>
  <c r="A7" i="7" l="1"/>
  <c r="A7" i="11" l="1"/>
  <c r="A6" i="13" l="1"/>
  <c r="A6" i="3" l="1"/>
  <c r="A6" i="11"/>
  <c r="A6" i="7"/>
</calcChain>
</file>

<file path=xl/sharedStrings.xml><?xml version="1.0" encoding="utf-8"?>
<sst xmlns="http://schemas.openxmlformats.org/spreadsheetml/2006/main" count="2725" uniqueCount="1139">
  <si>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</si>
  <si>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</si>
  <si>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</si>
  <si>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</si>
  <si>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/</t>
  </si>
  <si>
    <t>CENA ZA ENOTO MERE brez DDV (EUR)</t>
  </si>
  <si>
    <t>VREDNOST ZA OCENJENO KOLIČINO brez DDV</t>
  </si>
  <si>
    <t>7=3*6</t>
  </si>
  <si>
    <t>ZNESEK DDV (v EUR)</t>
  </si>
  <si>
    <t>8=7*stopnja DDV</t>
  </si>
  <si>
    <t>VREDNOST ZA OCENJENO KOLIČINO z DDV (v EUR)</t>
  </si>
  <si>
    <t>9=7+8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</si>
  <si>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</si>
  <si>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</si>
  <si>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</si>
  <si>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>Naročnik: OŠ Koseze, Ledarska 23, 1118 Ljubljana</t>
  </si>
  <si>
    <t>skuta sadna, 100 g</t>
  </si>
  <si>
    <t>surovo maslo 1. vrste, 250 g</t>
  </si>
  <si>
    <t>topljeni sir (koščki v škatli), 140 g do 200 g</t>
  </si>
  <si>
    <t>kg</t>
  </si>
  <si>
    <t>kom</t>
  </si>
  <si>
    <t>sirni namaz s smetano, 50 g</t>
  </si>
  <si>
    <t>sladoled v banjici, različni okusi, 1 l</t>
  </si>
  <si>
    <t>maline</t>
  </si>
  <si>
    <t>borovnice</t>
  </si>
  <si>
    <t xml:space="preserve">mlečna koruza zrnje </t>
  </si>
  <si>
    <t>kisle kumarice, 3 do 5 kg</t>
  </si>
  <si>
    <t>kisle kumarice, do 1 kg</t>
  </si>
  <si>
    <t>paradižnikova mezga, 3 do 5 kg</t>
  </si>
  <si>
    <t>džuveč, 3 do 5 kg</t>
  </si>
  <si>
    <t>kompot sadna solata  2,5 do 5 kg</t>
  </si>
  <si>
    <t>kompot breskve, 2,5 do 5 kg</t>
  </si>
  <si>
    <t>kompot marelice, 2,5 do 5 kg</t>
  </si>
  <si>
    <t>kompot ananas - kocke, 2,5 do 5 kg</t>
  </si>
  <si>
    <t>kompot višnje, brez koščic, 2,5 do 5 kg</t>
  </si>
  <si>
    <t>pomarančni nektar min. 50% sd 0,2 l</t>
  </si>
  <si>
    <t>jabolčni nektar min. 50% sd 0,2 l</t>
  </si>
  <si>
    <t>ribezov nektar min. 25% sd 0,2l</t>
  </si>
  <si>
    <t>hruškov nektar min. 50% sd, 0,2 l</t>
  </si>
  <si>
    <t>pirina kaša, pira</t>
  </si>
  <si>
    <t>ajdova kaša</t>
  </si>
  <si>
    <t>prosena kaša</t>
  </si>
  <si>
    <t>ovsena kaša, ovseni rižek</t>
  </si>
  <si>
    <t>instant polenta</t>
  </si>
  <si>
    <t>pirin zdrob</t>
  </si>
  <si>
    <t>koruzni kosmiči,  0,5 do 1 kg</t>
  </si>
  <si>
    <t>ovseni kosmiči</t>
  </si>
  <si>
    <t>koruzni kosmiči, 40 do 50 g</t>
  </si>
  <si>
    <t xml:space="preserve">hrustljavi misli  z dodatki (npr. jagoda, banana, čokolada), 40 do 50 g </t>
  </si>
  <si>
    <t>polnozrnati špageti</t>
  </si>
  <si>
    <t>krompirjevi svaljki s skuto</t>
  </si>
  <si>
    <t>cmoki z jagodnim nadevom</t>
  </si>
  <si>
    <t>cmoki z mareličnim nadevom</t>
  </si>
  <si>
    <t>cmoki z borovničevim nadevom</t>
  </si>
  <si>
    <t>štruklji ajdovi z orehi</t>
  </si>
  <si>
    <t>štruklji orehovi</t>
  </si>
  <si>
    <t>sojini polpeti</t>
  </si>
  <si>
    <t>sirovi polpeti</t>
  </si>
  <si>
    <t>tortelini mesni</t>
  </si>
  <si>
    <t>vlečeno testo</t>
  </si>
  <si>
    <t>palačinke s čokoladnim nadevom</t>
  </si>
  <si>
    <t>jabolčni zavitek, vlečeno testo</t>
  </si>
  <si>
    <t>skutin zavitek, vlečeno testo</t>
  </si>
  <si>
    <t>rogljič kruhov črni 40 g</t>
  </si>
  <si>
    <t>rogljič kruhov črni 60 g</t>
  </si>
  <si>
    <t>rogljič kruhov črni 80 g</t>
  </si>
  <si>
    <t>rogljič kruhov mlečni 40 g</t>
  </si>
  <si>
    <t>rogljič kruhov mlečni 60 g</t>
  </si>
  <si>
    <t>rogljič kruhov mlečni 80 g</t>
  </si>
  <si>
    <t>orehovi rogljički</t>
  </si>
  <si>
    <t>linški keksi</t>
  </si>
  <si>
    <t>medenjaki</t>
  </si>
  <si>
    <t>čaj sadni,filter veriga vrečk, gastro pakiranje</t>
  </si>
  <si>
    <t>čaj planinski,filter veriga vrečk, gastro pakiranje</t>
  </si>
  <si>
    <t>čaj šipek-hibiskus,filter veriga vrečk,  gastro pakiranje</t>
  </si>
  <si>
    <t>čaj jagoda-vanilija,filter veriga vrečk, gastro pakiranje</t>
  </si>
  <si>
    <t>čaj breskev, filter veriga vrečk, gastro pakiranje</t>
  </si>
  <si>
    <t>čaj zeliščni, filter veriga vrečk, gastro pakiranje</t>
  </si>
  <si>
    <t>čaj gozdni sadeži, filter veriga vrečk, gastro pakiranje</t>
  </si>
  <si>
    <t>čaj divja češnja, filter veriga vrečk, gastro pakiranje</t>
  </si>
  <si>
    <t>origano 140-340g</t>
  </si>
  <si>
    <t>poper v zrnu 40-50g</t>
  </si>
  <si>
    <t>drobnjak 70-250g</t>
  </si>
  <si>
    <t>žafranika 6-10g</t>
  </si>
  <si>
    <t>šetraj 150-300g</t>
  </si>
  <si>
    <t>paprika mleta, sladka 400-1000g</t>
  </si>
  <si>
    <t>cimetova skorja</t>
  </si>
  <si>
    <t>kumina mleta, 300 do 400g</t>
  </si>
  <si>
    <t>rožmarin, 350 do 400 g</t>
  </si>
  <si>
    <t>brinjeve jagode</t>
  </si>
  <si>
    <t>muškatni orešček mleti, 400 do 500 g</t>
  </si>
  <si>
    <t>timijan drobljen, 400 do 500 g</t>
  </si>
  <si>
    <t>bazilika drobljena, 300 do 400 g</t>
  </si>
  <si>
    <t>lovorjevi listi, 70-100g</t>
  </si>
  <si>
    <t>zelena drobljena, 70 do 220</t>
  </si>
  <si>
    <t>peteršilj drobljen, 70do 220 g</t>
  </si>
  <si>
    <t>kis balzamični 0,5 do 1l</t>
  </si>
  <si>
    <t>med cvetlični 900 g</t>
  </si>
  <si>
    <t>čokoladne mrvice 100-200g</t>
  </si>
  <si>
    <t>rum</t>
  </si>
  <si>
    <t>juha gobova instant brez dodanega Na- glutaminata, 1 kg</t>
  </si>
  <si>
    <t>juha paradižnikova instant brez dodanega Na- glutaminata, 1 kg</t>
  </si>
  <si>
    <t>konzervirane sardine 750 do 800 g</t>
  </si>
  <si>
    <t>omaka za pečenko, 500 do 1000 g</t>
  </si>
  <si>
    <t>pecilni prašek, 1 kg</t>
  </si>
  <si>
    <t>riž basmati</t>
  </si>
  <si>
    <t>osnovna omaka, 500 g</t>
  </si>
  <si>
    <t>temna omaka, 500 g</t>
  </si>
  <si>
    <t>mleko v prahu</t>
  </si>
  <si>
    <t>kruhove kocke, popečene</t>
  </si>
  <si>
    <t>fritati</t>
  </si>
  <si>
    <t>vino belo, 1 l</t>
  </si>
  <si>
    <t>vino rdeče, 1 l</t>
  </si>
  <si>
    <t>mineralna voda,  1,5 l</t>
  </si>
  <si>
    <t>citronska kislina, 500 g</t>
  </si>
  <si>
    <t>sladkor vanilin, 1 kg</t>
  </si>
  <si>
    <t>jedilno rastlinsko olje, 1l</t>
  </si>
  <si>
    <t>jedilno rastlinsko olje, plastenka, 5 do 10 l</t>
  </si>
  <si>
    <t>margarina za namaze, 500 g</t>
  </si>
  <si>
    <t>margarina, 250 g</t>
  </si>
  <si>
    <t>emulzija za cvrtje v konvektomatu 3,7 l</t>
  </si>
  <si>
    <t>bio paradižnik, 1.razred</t>
  </si>
  <si>
    <t>lit</t>
  </si>
  <si>
    <t>kon</t>
  </si>
  <si>
    <t>dodatek jedem (Vegeta ali podobno)</t>
  </si>
  <si>
    <t>BLAGOVNA ZNAMKA</t>
  </si>
  <si>
    <t>goveje kosti za juho</t>
  </si>
  <si>
    <t>korenje, kockice</t>
  </si>
  <si>
    <t>špinača, pasirana v briketih</t>
  </si>
  <si>
    <t>kisla repa, rezana, biološko kisana, po 1 kg</t>
  </si>
  <si>
    <t>kislo zelje, rezano, biološko kisano, po 1 kg</t>
  </si>
  <si>
    <t>breskov nektar min. 50%, 0,2 l</t>
  </si>
  <si>
    <t>jagodni nektar min. 45% sd, 0,2 l</t>
  </si>
  <si>
    <t>borovničev nektar min. 35% sd, 0,2 l</t>
  </si>
  <si>
    <t xml:space="preserve">rezanci, valjani, široki </t>
  </si>
  <si>
    <t>riž beli dolgozrnati, parboiled, prve vrste</t>
  </si>
  <si>
    <t>riž okroglozrnat, za mlečni riž</t>
  </si>
  <si>
    <t>čaj planinski,rinfuza</t>
  </si>
  <si>
    <t>čaj šipek,rinfuza</t>
  </si>
  <si>
    <t>čaj sadni,rinfuza</t>
  </si>
  <si>
    <t>med cvetlični, porcijski, 20 g</t>
  </si>
  <si>
    <t>dietni keksi brez jajc, mleka in mlečnih sestavin, brez oreščkov, 150 do 500 g</t>
  </si>
  <si>
    <t>sojin napitek, okus kakav, 250 ml</t>
  </si>
  <si>
    <t>rižev napitek (kot Provamel, Lima ali enakovredno), pakirano po 1 l</t>
  </si>
  <si>
    <t>rižev desert (kot puding), okus vanilija, 100 do 150 g</t>
  </si>
  <si>
    <t>margarina 35 do 40% mm Vitag., brez mleka in ml. sestavin, 250 do 500 g</t>
  </si>
  <si>
    <t>sojin napitek (kot mleko), 1 l</t>
  </si>
  <si>
    <t>bio kumare, 1. razred</t>
  </si>
  <si>
    <t>bio korenje, 1. razred</t>
  </si>
  <si>
    <t>bio solata kristalka, 1. razred</t>
  </si>
  <si>
    <t>bio zelje belo, 1. razred</t>
  </si>
  <si>
    <t>makovka bela 60 g, cela ali rezana</t>
  </si>
  <si>
    <t>makovka bela 80 g, cela ali rezana</t>
  </si>
  <si>
    <t>koruzna štručka 60 g, cela ali rezana</t>
  </si>
  <si>
    <t>koruzna štručka 80 g, cela ali rezana</t>
  </si>
  <si>
    <t>polnozrnata štručka 60 g, cela ali rezana</t>
  </si>
  <si>
    <t>polnozrnata štručka 80 g, cela ali rezana</t>
  </si>
  <si>
    <t>štručka pletena iz bele moke 60 g, cela ali rezana</t>
  </si>
  <si>
    <t>štručka pletena iz bele moke 80 g, cela ali rezana</t>
  </si>
  <si>
    <t>štručka ajdova z orehi 60 g, cela ali rezana</t>
  </si>
  <si>
    <t>štručka ajdova z orehi 80 g, cela ali rezana</t>
  </si>
  <si>
    <t>štručka črna 60 g, cela ali rezana</t>
  </si>
  <si>
    <t xml:space="preserve">štručka črna 80 g, cela ali rezana </t>
  </si>
  <si>
    <t>štručka polbela 60 g, cela ali rezana</t>
  </si>
  <si>
    <t xml:space="preserve">štručka polbela 80 g cela ali rezana </t>
  </si>
  <si>
    <t>štručka polbela 100 g, cela ali rezana</t>
  </si>
  <si>
    <t>štručka polnozrnata, 60 g cela ali rezana</t>
  </si>
  <si>
    <t>štručka polnozrnata, 80 g cela ali rezana</t>
  </si>
  <si>
    <t>štručka sezam 60 g, cela ali rezana</t>
  </si>
  <si>
    <t>štručka sezam 80 g, cela ali rezana</t>
  </si>
  <si>
    <t>bombeta bela 60 g, cela ali rezana</t>
  </si>
  <si>
    <t>bombeta bela 80 g, cela ali rezana</t>
  </si>
  <si>
    <t>bombeta polbela 60 g, cela ali rezana</t>
  </si>
  <si>
    <t>bombeta polbela 80 g, cela ali rezana</t>
  </si>
  <si>
    <t>bombeta črna 60 g, cela ali rezana</t>
  </si>
  <si>
    <t>bombeta črna 80 g, cela ali rezana</t>
  </si>
  <si>
    <t>bombeta ovsena 60 g, cela ali rezana</t>
  </si>
  <si>
    <t>bombeta ovsena 80 g, cela ali rezana</t>
  </si>
  <si>
    <t>bombeta koruzna 60 g, cela ali rezana</t>
  </si>
  <si>
    <t>bombeta koruzna 80 g, cela ali rezana</t>
  </si>
  <si>
    <t>bombeta ajdova 60 g, cela ali rezana</t>
  </si>
  <si>
    <t>bombeta ajdova 80 g, cela ali rezana</t>
  </si>
  <si>
    <t>bombeta polnozrnata 60 g, cela ali rezana</t>
  </si>
  <si>
    <t>bombeta polnozrnata 80 g, cela ali rezana</t>
  </si>
  <si>
    <t>lepinja 80 g, cela ali rezana</t>
  </si>
  <si>
    <t>kajzerica bela 60 g, cela ali rezana</t>
  </si>
  <si>
    <t>kajzerica bela 80 g cela ali rezana</t>
  </si>
  <si>
    <t>kajzerica polbela 60 g, cela ali rezana</t>
  </si>
  <si>
    <t>kajzerica polbela 80 g, cela ali rezana</t>
  </si>
  <si>
    <t>kajzerica črna 60 g, cela ali rezana</t>
  </si>
  <si>
    <t>kajzerica črna 80 g, cela ali rezana</t>
  </si>
  <si>
    <t>žemlja bela 60 g, cela ali rezana</t>
  </si>
  <si>
    <t>žemlja bela 80 g, cela ali rezana</t>
  </si>
  <si>
    <t>žemlja bela 100 g cela ali rezana</t>
  </si>
  <si>
    <t>žemlja koruzna 60 g, cela ali rezana</t>
  </si>
  <si>
    <t>žemlja koruzna 80 g, cela ali rezana</t>
  </si>
  <si>
    <t>žemlja ajdova 60 g, cela ali rezana</t>
  </si>
  <si>
    <t>žemlja ajdova 80 g, cela ali rezana</t>
  </si>
  <si>
    <t>žemlja črna 40 g cela ali rezana</t>
  </si>
  <si>
    <t>žemlja črna 60 g cela ali rezana</t>
  </si>
  <si>
    <t>žemlja črna 80 g cela ali rezana</t>
  </si>
  <si>
    <t>žemlja črna 100 g cela ali rezana</t>
  </si>
  <si>
    <t>žemlja polnozrnata 60 g, cela ali rezana</t>
  </si>
  <si>
    <t>žemlja polnozrnata 80 g, cela ali rezana</t>
  </si>
  <si>
    <t>žemlja graham 60 g , cela ali rezana</t>
  </si>
  <si>
    <t>žemlja graham 80 g,  cela ali rezana</t>
  </si>
  <si>
    <t>jetrna pašteta do 35 g</t>
  </si>
  <si>
    <t>pire instant 3 kg</t>
  </si>
  <si>
    <t>jedilni škrob, 0,5 - 1 kg</t>
  </si>
  <si>
    <t>margarina za peko, 250 - 500 g</t>
  </si>
  <si>
    <t>dietni keksi brez jajc, primerni za alergike, 175 do 500 g</t>
  </si>
  <si>
    <t>poper mleti, 500 do 1000 g</t>
  </si>
  <si>
    <t>klinčki, 30 do 200 g</t>
  </si>
  <si>
    <t>česen mleti, 500 do 1000 g</t>
  </si>
  <si>
    <t>čebula grobo mleta, 600 do 1000 g</t>
  </si>
  <si>
    <t>jušna zelenjava, 158 do 620 g</t>
  </si>
  <si>
    <t>preliv desertni, različni okusi (Sladki greh ali podobno) 100-250g</t>
  </si>
  <si>
    <t>rožičeva moka, 200 - 250 g</t>
  </si>
  <si>
    <t>kokosova moka, 100 - 500 g</t>
  </si>
  <si>
    <t>pecilni prašek, 13 g</t>
  </si>
  <si>
    <t>čaj božični, filter veriga vrečk, gastro pakiranje</t>
  </si>
  <si>
    <t>jabolčni čips, 20 do 30 g</t>
  </si>
  <si>
    <t>marmelada marelična, porcijska, 15 do 25 g</t>
  </si>
  <si>
    <t>skuta pasirana, 250 g</t>
  </si>
  <si>
    <t>surovo maslo 1. vrste, 15 do 20 g</t>
  </si>
  <si>
    <t>sir ribani, 1 do 5 kg</t>
  </si>
  <si>
    <t>sir za žar, 1 do 3 kg</t>
  </si>
  <si>
    <t>sirni namaz, 2 do 3 kg</t>
  </si>
  <si>
    <t>sirni namaz zelišči, različni okusi, 50 g</t>
  </si>
  <si>
    <t>panirani piščančji medaljoni, zamrznjeni</t>
  </si>
  <si>
    <t>panirani naravni piščančji zrezki, 10 do 16 dag, zamrznjeni</t>
  </si>
  <si>
    <t>prešana slanina v kosu</t>
  </si>
  <si>
    <t>prešana slanina, narezana na rezine</t>
  </si>
  <si>
    <t>kokošja jajca, kakovosti A, velikost L, baterijska reja</t>
  </si>
  <si>
    <t>kokošja jajca, kakovost A, velikost M, talna reja</t>
  </si>
  <si>
    <t>čičerika</t>
  </si>
  <si>
    <t>leča (rdeča, zelena, rumena)</t>
  </si>
  <si>
    <t>soja (rjava, rumena, zelena)</t>
  </si>
  <si>
    <t>bazilika sveža</t>
  </si>
  <si>
    <t>rožmarin svež</t>
  </si>
  <si>
    <t>timijan svež</t>
  </si>
  <si>
    <t>meta sveža</t>
  </si>
  <si>
    <t>drobnjak svež</t>
  </si>
  <si>
    <t>kalčki soja</t>
  </si>
  <si>
    <t>nektarine</t>
  </si>
  <si>
    <t>brstični ohrovt</t>
  </si>
  <si>
    <t>cvetača</t>
  </si>
  <si>
    <t>korenje baby</t>
  </si>
  <si>
    <t>gozdni sadeži</t>
  </si>
  <si>
    <t>višnje brez koščic</t>
  </si>
  <si>
    <t>grah</t>
  </si>
  <si>
    <t>brokoli</t>
  </si>
  <si>
    <t>stročji fižol zelen, ploščati, rezan</t>
  </si>
  <si>
    <t>stročji fižol rumen, rezan</t>
  </si>
  <si>
    <t>mešana zelenjava za džuveč (grah, stročji fižol, korenje, rdeča paprika, paradižnik, čebula)</t>
  </si>
  <si>
    <t>mešana zelenjava (brokoli, cvetača, korenje)</t>
  </si>
  <si>
    <t>mešana zelenjava (brokoli, fižol, rumeno in oranžno korenje)</t>
  </si>
  <si>
    <t>mešana zelenjava (cvetača, grah, korenje, zeleni fižol)</t>
  </si>
  <si>
    <t>mešana zelenjava (zelene in rumene bučke, češnjev paradižnik, rezana čebula)</t>
  </si>
  <si>
    <t>mešana zelenjava za juho (korenje, cvetača, zelena, por, čebula, zeleni fižol, grah, repa)</t>
  </si>
  <si>
    <t>jurčki, celi</t>
  </si>
  <si>
    <t>mešane gobe z jurčki</t>
  </si>
  <si>
    <t>lisičke, cele</t>
  </si>
  <si>
    <t>jurčki, kocke</t>
  </si>
  <si>
    <t>paprika zelena in rdeča, rezana</t>
  </si>
  <si>
    <t>mešana zelenjava za francosko solato (grah, korenje kocke, krompir kocke)</t>
  </si>
  <si>
    <t>marmelada marelična, 2 do 5 kg</t>
  </si>
  <si>
    <t>marmelada jagodna, 2 do 5 kg</t>
  </si>
  <si>
    <t>marmelada jagodna, porcijska, 15 do 25 g</t>
  </si>
  <si>
    <t>ajvar nepekoč, do 1 kg</t>
  </si>
  <si>
    <t>ajvar nepekoč, 2 do 5 kg</t>
  </si>
  <si>
    <t>kečap nepekoč, do 1 kg</t>
  </si>
  <si>
    <t>paprika rdeča pečena, vložena v kisu, do 1 kg</t>
  </si>
  <si>
    <t>paradižnik pelati, 2 do 5 kg</t>
  </si>
  <si>
    <t>paradižnik pelati, kocke, 2 do 5 kg</t>
  </si>
  <si>
    <t>grah, 3 do 5 kg</t>
  </si>
  <si>
    <t>čičerika, 3 do 5 kg</t>
  </si>
  <si>
    <t>gorčica delikatesna v tubi, Natureta ali enakovredno, 180 g</t>
  </si>
  <si>
    <t>kečap nepekoč, 3 do 6 kg</t>
  </si>
  <si>
    <t>gorčica delikatesna, 3 do 6 kg</t>
  </si>
  <si>
    <t>kisla repa, rezana, biološko kisana, v PVC posodi, 5 do 8 kg</t>
  </si>
  <si>
    <t>kislo zelje, rezano, biološko kisano, v PVC posodi, 5 do 10 kg</t>
  </si>
  <si>
    <t>bio jabolčni sok 100 % sd, 0,2 l</t>
  </si>
  <si>
    <t>bio sok jabolko, grozdje, robida, 100 % sd, 0,2 l</t>
  </si>
  <si>
    <t>bio sok jabolko, breskev, korenje, 100 % sd, 0,2 l</t>
  </si>
  <si>
    <t>bio sveže stisnjen motni jabolčni sok, 100 % sd, 1 l</t>
  </si>
  <si>
    <t>bio sok jabolko, robida, 1 l</t>
  </si>
  <si>
    <t>bio sok jabolko, breskev, korenje, 1 l</t>
  </si>
  <si>
    <t>žitna rezina z lešniki, min. 23 % lešnikov, 30 do 40 g</t>
  </si>
  <si>
    <t>pirina moka, 1 kg</t>
  </si>
  <si>
    <t>pšenična moka, bela, tip 500, 1 kg</t>
  </si>
  <si>
    <t>pšenična moka ostra, 1 kg</t>
  </si>
  <si>
    <t>polbela pšenična moka tip 850,  1 kg</t>
  </si>
  <si>
    <t>koruzna moka, 1 kg</t>
  </si>
  <si>
    <t>ajdova moka, 1 kg</t>
  </si>
  <si>
    <t>ržena moka, 1 kg</t>
  </si>
  <si>
    <t>pšenična moka polnozrnata, 1 kg</t>
  </si>
  <si>
    <t>nebrušen rjavi dolgozrnati riž</t>
  </si>
  <si>
    <t>kvinoja</t>
  </si>
  <si>
    <t>pšenični zdrob, 1 kg</t>
  </si>
  <si>
    <t>koruzni zdrob, 1 kg</t>
  </si>
  <si>
    <t>koruzni zdrob, 20 do 25 kg</t>
  </si>
  <si>
    <t>pšenični zdrob, 20 - 25 kg</t>
  </si>
  <si>
    <t>krompirjevi svaljki, rženi</t>
  </si>
  <si>
    <t>krompirjevi svaljki, kmečki</t>
  </si>
  <si>
    <t>krompirjevi svaljki, koruzni</t>
  </si>
  <si>
    <t>palačinke z mareličnim nadevom</t>
  </si>
  <si>
    <t xml:space="preserve">tortelini sirovi </t>
  </si>
  <si>
    <t>zelenjavni polpeti</t>
  </si>
  <si>
    <t>testo za pice</t>
  </si>
  <si>
    <t>mešanica začimb za chili con carne</t>
  </si>
  <si>
    <t>drobtine krušne</t>
  </si>
  <si>
    <t>lepinja 60 g, cela ali rezana</t>
  </si>
  <si>
    <t>pekovsko pecivo pirino (žemlja, bombeta ali štručka), 40 g</t>
  </si>
  <si>
    <t>sirova bombeta z bučnimi semeni, 60 g, cela ali rezana</t>
  </si>
  <si>
    <t>sirova bombeta z bučnimi semeni 80 g, cela ali rezana</t>
  </si>
  <si>
    <t>sirova bombeta z bučnimi semeni 100 g, cela ali rezana</t>
  </si>
  <si>
    <t>štruklji gluhi</t>
  </si>
  <si>
    <t>pica brez salame (parad. pelati, sir), 12 dag</t>
  </si>
  <si>
    <t>pica brez salame (parad. pelati, sir), 15 dag</t>
  </si>
  <si>
    <t>ajdove palačinke, prazne</t>
  </si>
  <si>
    <t>kakav instant, zrnca, najmanj 25% kakava</t>
  </si>
  <si>
    <t>čokolada v prahu, najmanj 36 % kakava (Gorenjka ali enakovredno)</t>
  </si>
  <si>
    <t>mešanica mlete pražene kave (Barcaffe ali enakovredno), 100 g</t>
  </si>
  <si>
    <t>čokoladni kosmiči (Čokolino ali enakovredno)</t>
  </si>
  <si>
    <t>čokoladne figurice, različne oblike  (božiček, zajček ipd.), do 60 g</t>
  </si>
  <si>
    <t>čokolada mlečna z lešniki (Gorenjka ali enakovredno), 100 g</t>
  </si>
  <si>
    <t>čokolada mlečna (Gorenjka ali enakovredno), 100 g</t>
  </si>
  <si>
    <t>bonboni mehka karamela, sadni mešani okusi, vsak bonbon posamično zavit</t>
  </si>
  <si>
    <t>bonboni, sadni žele, vsak bonbon posamično zavit</t>
  </si>
  <si>
    <t>bonboni trdi, sadni, vsak bonbon posamično zavit, Mlinotest GU GU ali enakovredno</t>
  </si>
  <si>
    <t>mlečne praline, različna polnila, vsaka pralina posamično zavita, brez alkohola</t>
  </si>
  <si>
    <t>piškoti baby, Savoiardi ali enakovredno</t>
  </si>
  <si>
    <t>napolitanke, porcijske, do 50 g</t>
  </si>
  <si>
    <t>instant vitaminsko mineralni napitek, Cedevita ali enakovredno, okus pomaranča, 1 kg</t>
  </si>
  <si>
    <t>kurkuma, 50 g</t>
  </si>
  <si>
    <t>majaron, 80 do 220g</t>
  </si>
  <si>
    <t>sladkor beli, kristalni, 1 kg</t>
  </si>
  <si>
    <t>rjavi sladkor, kristalni, 1 kg</t>
  </si>
  <si>
    <t>kis vinski, brez SO2, naravni, (4%), 1 l</t>
  </si>
  <si>
    <t>kis jabolčni, brez SO2, naravni, (5% kislost), 1 l</t>
  </si>
  <si>
    <t>kvas suhi, 7 g</t>
  </si>
  <si>
    <t>kvas sveži, Fala ali enakovredno, 42 g</t>
  </si>
  <si>
    <t>majoneza v tubi, 165 g</t>
  </si>
  <si>
    <t>tatarska omaka v tubi, 180 g</t>
  </si>
  <si>
    <t>tunina pašteta (32 % tunino meso) , začinjena z naravnimi začimbami, brez konzervansov, brez ojačevalcev arome, enakovredno kot Argeta, 27 g</t>
  </si>
  <si>
    <t>marmelada diabetična, marelica, 330 g</t>
  </si>
  <si>
    <t>kokosov napitek, 1 l</t>
  </si>
  <si>
    <t>kokosov napitek 0,2 do 0,25 l</t>
  </si>
  <si>
    <t>mešanica za palačinke brez mleka, jajc in glutena, 375 g</t>
  </si>
  <si>
    <t>biskvit z mareličnim polnilom, brez glutena, mleka, jajc in soje, 175 g</t>
  </si>
  <si>
    <t>biskvit z malinovim polnilom brez glutena, mleka, jajc, oreščkov in soje, 175 g</t>
  </si>
  <si>
    <t>biskvit  s polnilom jabolko cimet, brez glutena, mleka jajc in soje, 175 g</t>
  </si>
  <si>
    <t>bio pirine mešane bombete, 60 g, cele ali rezane</t>
  </si>
  <si>
    <t>bio pirine mešane bombete, 80 g, cele ali rezane</t>
  </si>
  <si>
    <t>bio keksi z bučnimi semeni</t>
  </si>
  <si>
    <t>cmoki pirini z mareličnim nadevom</t>
  </si>
  <si>
    <t>hrustljavi kruhki s pšeničnim drobljencem, kot Hrski</t>
  </si>
  <si>
    <t>bio jabolka, različne sorte, drobna</t>
  </si>
  <si>
    <t>jušna zakuha brez glutena, 250 do 500 g</t>
  </si>
  <si>
    <t xml:space="preserve">prosena kaša brez glutena </t>
  </si>
  <si>
    <t>proseni zdrob brez glutena</t>
  </si>
  <si>
    <t>koruzna moka brez glutena</t>
  </si>
  <si>
    <t>ajdova kaša brez glutena</t>
  </si>
  <si>
    <t>čokolada brez sladkorja (Dorina ali podobno), 80 g</t>
  </si>
  <si>
    <t>koruzni kosmiči brez sladkorja, 375 g</t>
  </si>
  <si>
    <t>brezglutenska moka B</t>
  </si>
  <si>
    <t>drobtine brez glutena</t>
  </si>
  <si>
    <t>brezglutenski keksi (čokolada, vanilija), 175 do 500 g</t>
  </si>
  <si>
    <t>nadomestek za jajca, 200 g</t>
  </si>
  <si>
    <t>kislo zelje, glave (za sarme), biološko kisano, 5 do 10 kg</t>
  </si>
  <si>
    <t xml:space="preserve"> jabolčni sok 100 % sd, 0,2 l</t>
  </si>
  <si>
    <t>pomarančni sok 100 % sd, 0,2 l</t>
  </si>
  <si>
    <t>ananasov sok 100 % sd, 0,2 l</t>
  </si>
  <si>
    <t>motni jabolčni sok 100 % sd z dodanim Ca, 0,2 l</t>
  </si>
  <si>
    <t>sadno - zelenjavna rezina, min. 80 % sadja oz. zelenjave (korenje, jabolko, pomaranča, žita), 30 do 40 g</t>
  </si>
  <si>
    <t>sadno - zelenjavna rezina, min. 80 % sadja oz. zelenjave (malina, rdeča pesa, jabolko, žita), 30 do 40 g</t>
  </si>
  <si>
    <t>sadna rezina, min. 80 % sadja (sliva, jabolko, žita), 30 do 40 g</t>
  </si>
  <si>
    <t>palačinke, prazne</t>
  </si>
  <si>
    <t xml:space="preserve"> </t>
  </si>
  <si>
    <t>bio kakavovo pecivo, 70 g</t>
  </si>
  <si>
    <t>bio kakavovo pecivo, 90 g</t>
  </si>
  <si>
    <t>bio mafin čokoladni, 70 g</t>
  </si>
  <si>
    <t>bio mafin sadni, 70 g</t>
  </si>
  <si>
    <t>bio kakavovo pecivo, 50 g</t>
  </si>
  <si>
    <t>bio pirini keksi brez dodanega sladkorja</t>
  </si>
  <si>
    <t>bio buhtelj z marmelado, 70 g</t>
  </si>
  <si>
    <t>bio buhtelj z marmelado, 90 g</t>
  </si>
  <si>
    <t>7.4.</t>
  </si>
  <si>
    <t>bučno seme</t>
  </si>
  <si>
    <t>sončnično seme</t>
  </si>
  <si>
    <t>koleraba, 1. razred</t>
  </si>
  <si>
    <t>bio rukola, 1. razred</t>
  </si>
  <si>
    <t>koruzni kosmiči brez glutena</t>
  </si>
  <si>
    <t>ovseni kosmiči brez glutena</t>
  </si>
  <si>
    <t>riževi kosmiči brez glutena</t>
  </si>
  <si>
    <t>vaflji, koruzni 100 do 150 g</t>
  </si>
  <si>
    <t>krompirjevi njoki brez glutena</t>
  </si>
  <si>
    <t>krekerji brez glutena in laktoze</t>
  </si>
  <si>
    <t>kruh beli brez glutena</t>
  </si>
  <si>
    <t>misli sadni brez glutena, jajc in mleka</t>
  </si>
  <si>
    <t>kruhki za hamburger brez glutena in laktoze</t>
  </si>
  <si>
    <t>večzrnati kruh brez glutena in laktoze</t>
  </si>
  <si>
    <t>grisini brez glutena, jajc in laktoze, 150 g</t>
  </si>
  <si>
    <t>arašidovo maslo brez glutena</t>
  </si>
  <si>
    <t>testenine polžki brez glutena, mleka in  jajc, 250 do 500 g</t>
  </si>
  <si>
    <t>laneno seme, mleto</t>
  </si>
  <si>
    <t>laneno seme</t>
  </si>
  <si>
    <t xml:space="preserve">kom </t>
  </si>
  <si>
    <t>pinjole</t>
  </si>
  <si>
    <t>vložena mlada čebulica</t>
  </si>
  <si>
    <t>bio pšenične bombete z dodatkom korenja, 60 g, cele ali rezane</t>
  </si>
  <si>
    <t>bio pšenične bombete z dodatkom korenja, 80 g, cele ali rezane</t>
  </si>
  <si>
    <t>bio pšenične khorasan (kamutove) bombete 60 g, cele ali rezane</t>
  </si>
  <si>
    <t>pehtran, 400 do 1200 g</t>
  </si>
  <si>
    <t>sojin napitek, naraven,  0,2 do 0,25 l</t>
  </si>
  <si>
    <t>otroški veganski namaz s paradižnikom in jabolkom (Kinder streich in enakovredno), 50 g</t>
  </si>
  <si>
    <t>pšenica khorasan (kamut)</t>
  </si>
  <si>
    <t>pšenična moka, bela, tip 500, večja pakiranja</t>
  </si>
  <si>
    <t>sir feta, 500 g</t>
  </si>
  <si>
    <t>vanilijevo mleko, 2 dl</t>
  </si>
  <si>
    <t>čokoladno mleko, 2 dl</t>
  </si>
  <si>
    <t>jogurt sadni probiotični, 150 do 180 g, lonček</t>
  </si>
  <si>
    <t>kislo mleko, do 180 g, lonček</t>
  </si>
  <si>
    <t>jogurt navadni probiotični, 180 do 250 g</t>
  </si>
  <si>
    <t>jogurt navadni probiotični, 150 do 180 g, lonček</t>
  </si>
  <si>
    <t>jogurt sadni z velikim deležem sadja v koščkih, pod 10 g sladkorja/ 100 g izdelka, različni okusi, do 140 g, lonček</t>
  </si>
  <si>
    <t>jogurt sadni, različni okusi, 150 do 200 g</t>
  </si>
  <si>
    <t>jogurt navadni probiotični, litrski</t>
  </si>
  <si>
    <t>jogurt na grški način sadni, do 200 g</t>
  </si>
  <si>
    <t>jogurt na grški način navadni, do 200 g</t>
  </si>
  <si>
    <t>jogurt sadni probiotični, različni okusi, 180 do 250 g</t>
  </si>
  <si>
    <t>por, rezan na lističe</t>
  </si>
  <si>
    <t>bučke, kocke</t>
  </si>
  <si>
    <t>6.1. sklop:  ZAMRZNJENA ZELENJAVA IN SADJE</t>
  </si>
  <si>
    <t>kečap porcijski, 15 do 20 g</t>
  </si>
  <si>
    <t>fižol zrnje, kuhan, rjavi, 3 do 5 kg</t>
  </si>
  <si>
    <t>fižol zrnje, kuhan, rdeči, 3 do 5 kg</t>
  </si>
  <si>
    <t>leča, 350 do 1000 g</t>
  </si>
  <si>
    <t>gobe šampinjoni v slanici, rezani, 800 do 3000 g</t>
  </si>
  <si>
    <t>paprika fileti, rumena, 3 do 5 kg</t>
  </si>
  <si>
    <t>paprika fileti, rdeča, 3 do 5 kg</t>
  </si>
  <si>
    <t>koruza, 300 do 2600 g</t>
  </si>
  <si>
    <t>šampinjoni v slanici, 400 do 800 g</t>
  </si>
  <si>
    <t>paprika fileti rdeči, do 1 kg</t>
  </si>
  <si>
    <t>olive zelene, brez koščic, do 1 kg</t>
  </si>
  <si>
    <t>omaka pica klasična, 2 do 5 kg</t>
  </si>
  <si>
    <t>6.2. sklop: KONZERVIRANA ZELENJAVA</t>
  </si>
  <si>
    <t>marmelada mešana, porcijska, 15 do 25 g</t>
  </si>
  <si>
    <t>SKUPAJ 6.3. sklop:</t>
  </si>
  <si>
    <t>SKUPAJ 6.2. sklop:</t>
  </si>
  <si>
    <t>SKUPAJ 6.1. sklop:</t>
  </si>
  <si>
    <t>SKUPAJ 6.4. sklop:</t>
  </si>
  <si>
    <t>4.1. sklop: KOKOŠJA JAJCA</t>
  </si>
  <si>
    <t>SKUPAJ 4.1. sklop:</t>
  </si>
  <si>
    <t>zdrobovi cmoki</t>
  </si>
  <si>
    <t>kruhovi cmoki</t>
  </si>
  <si>
    <t>štruklji korenčkovi</t>
  </si>
  <si>
    <t>francoski rogljiči z marmelado</t>
  </si>
  <si>
    <t>francoski rogljiči s čokolado</t>
  </si>
  <si>
    <t>masleni francoski rogljiči, ekstra majhni</t>
  </si>
  <si>
    <t>kaneloni z mesnim nadevom</t>
  </si>
  <si>
    <t>kaneloni s sirovim nadevom</t>
  </si>
  <si>
    <t>kaneloni s piščančjim nadevom</t>
  </si>
  <si>
    <t>krompirjevi svaljki brez skute</t>
  </si>
  <si>
    <t>štruklji skutni, sladki</t>
  </si>
  <si>
    <t>štruklji skutni, slani</t>
  </si>
  <si>
    <t>mešanica riža, kvinoje in ajde</t>
  </si>
  <si>
    <t>riž arborio</t>
  </si>
  <si>
    <t>mlinci brez jajc</t>
  </si>
  <si>
    <t>polnozrnati kus kus, pakiranje do 5 kg</t>
  </si>
  <si>
    <t>kus kus, pakiranje od 2 do 5 kg</t>
  </si>
  <si>
    <t>mlinci z jajci</t>
  </si>
  <si>
    <t>kakavov rižek, 40 do 50 g</t>
  </si>
  <si>
    <t>misli polnozrnati, brez dodanega sladkorja, vsaj 30% sadja, do 1 kg</t>
  </si>
  <si>
    <t>hrustljavi žitni kosmiči s čokolado, Zlato polje Natura Sport misli s čokolado ali enakovredno, pakiranje do 1 kg</t>
  </si>
  <si>
    <t>misli polnozrnati z medom, Zlato polje Natura polnozrnati Sport misli ali enakovredno, pakiranje do 1 kg</t>
  </si>
  <si>
    <t>jušna zakuha, jajčni fidelini</t>
  </si>
  <si>
    <t>pirini rezanci</t>
  </si>
  <si>
    <t>pirini peresniki</t>
  </si>
  <si>
    <t xml:space="preserve">jajčne testenine, polži dvakrat zaviti </t>
  </si>
  <si>
    <t xml:space="preserve">jajčne testenine, peresniki </t>
  </si>
  <si>
    <t xml:space="preserve">jajčne testenine, špageti, tanki  </t>
  </si>
  <si>
    <t>jajčne testenine, metuljčki</t>
  </si>
  <si>
    <t>jajčne testenine, valoviti rezanci</t>
  </si>
  <si>
    <t>pirini špageti</t>
  </si>
  <si>
    <t>jušna zakuha, školjke</t>
  </si>
  <si>
    <t>jušna zakuha, rižek</t>
  </si>
  <si>
    <t>jušni valjani rezanci</t>
  </si>
  <si>
    <t>rezanci špinačni, valjani</t>
  </si>
  <si>
    <t>ajdovi rezanci</t>
  </si>
  <si>
    <t>polnozrnati rezanci</t>
  </si>
  <si>
    <t>polži iz 5 žit</t>
  </si>
  <si>
    <t>jušna zakuha, ribana kaša z jajci</t>
  </si>
  <si>
    <t>jušna zakuha, zvezdice</t>
  </si>
  <si>
    <t>jušna zakuha, rinčice</t>
  </si>
  <si>
    <t>jajčne testenine, polži</t>
  </si>
  <si>
    <t>SKUPAJ 8.1. sklop:</t>
  </si>
  <si>
    <t>SKUPAJ 8.2. sklop:</t>
  </si>
  <si>
    <t>SKUPAJ 8.3. sklop:</t>
  </si>
  <si>
    <t>SKUPAJ 8.4. sklop:</t>
  </si>
  <si>
    <t>ječmenova kaša, ješprenj</t>
  </si>
  <si>
    <t>ravioli sirovi, sveži</t>
  </si>
  <si>
    <t>tortelini s pršutom, sveži</t>
  </si>
  <si>
    <t>SKUPAJ 7.1. sklop:</t>
  </si>
  <si>
    <t>SKUPAJ 7.2. sklop:</t>
  </si>
  <si>
    <t>SKUPAJ 7.3. sklop:</t>
  </si>
  <si>
    <t>sklop: SADNE REZINE</t>
  </si>
  <si>
    <t>sklop: BIO SOKOVI</t>
  </si>
  <si>
    <t>sadno - žitna rezina, min. 90 % sadja, oblita s temno čokolado, 30 do 40 g</t>
  </si>
  <si>
    <t>oslič argentinski, file brez kosti, kosi pribl. 8 do 12 dag, posamič zamrznjen, 1. kvaliteta</t>
  </si>
  <si>
    <t>oslič argentinski, paniran file, 1. kvaliteta</t>
  </si>
  <si>
    <t>losos  atlantski, file brez kosti in kože, posamič zamrznjen, 8 do 12 dag, 1. kvalitete</t>
  </si>
  <si>
    <t>3.1. sklop: ZAMRZNJENE RIBE</t>
  </si>
  <si>
    <t>kozice britvaste 30/50- gamberi, repki izluščeni in očiščeni, pakirano po 1 kg, 1. kvaliteta</t>
  </si>
  <si>
    <t>orada, file brez kosti, kosi pribl. 8 do 12 dag, posamič zamrznjena, 1. kvaliteta</t>
  </si>
  <si>
    <t>postrv, file brez kosti, kosi pribl. 8 do 12 dag, posamič zamrznjena, 1. kvaliteta</t>
  </si>
  <si>
    <t>brancin, file brez kosti, kosi pribl. 8 do 12 dag, posamič zamrznjen, 1. kvaliteta</t>
  </si>
  <si>
    <t>lignji patagonski, celi, po potrebi tudi rezani, očiščeni, brez hrustanca, pakiranje po 1 kg, 1. kvalitete</t>
  </si>
  <si>
    <t>SKUPAJ 3.2. sklop:</t>
  </si>
  <si>
    <t>sterilizirani koščki lososa v rastlinskem olju (brez kože in kosti),  dimljen okus, pakirano od 150 do 1000 g</t>
  </si>
  <si>
    <t>repak novozelandski, file brez kosti in kože, kosi 8 do 12 dag, posamič zamrznjen, 1. kvaliteta</t>
  </si>
  <si>
    <t>SKUPAJ 1.1. sklop:</t>
  </si>
  <si>
    <t>SKUPAJ 1.3. sklop:</t>
  </si>
  <si>
    <t>solata zelena, endivja, razred I</t>
  </si>
  <si>
    <t>solata zelena, berivka, razred I</t>
  </si>
  <si>
    <t>radič, rdeči, razred I</t>
  </si>
  <si>
    <t>radič, tržaški, razred I</t>
  </si>
  <si>
    <t>radič štrucar, razred I</t>
  </si>
  <si>
    <t>motovilec, razred I</t>
  </si>
  <si>
    <t>kitajsko zelje, razred I</t>
  </si>
  <si>
    <t>rukola, razred I</t>
  </si>
  <si>
    <t>blitva, razred I</t>
  </si>
  <si>
    <t>čebula rjava, razred I</t>
  </si>
  <si>
    <t>čebula rdeča, razred I</t>
  </si>
  <si>
    <t>čebula bela, razred I</t>
  </si>
  <si>
    <t>čebula, mlada z zelenjem, razred I</t>
  </si>
  <si>
    <t>česen, zimski, razred I</t>
  </si>
  <si>
    <t>čemaž, razred I</t>
  </si>
  <si>
    <t>peteršilj, list, razred I</t>
  </si>
  <si>
    <t>peteršilj, koren, razred I</t>
  </si>
  <si>
    <t>zelje, mlado, razred I</t>
  </si>
  <si>
    <t>pehtran svež</t>
  </si>
  <si>
    <t>koromač, razred I</t>
  </si>
  <si>
    <t>zelena, gomolj, razred I</t>
  </si>
  <si>
    <t>zelena, stebelna, razred I</t>
  </si>
  <si>
    <t>paradižnik, solatni, razred I</t>
  </si>
  <si>
    <t>paradižnik, okrasni, razred I</t>
  </si>
  <si>
    <t>paprika, rdeča, vse sorte, razred I</t>
  </si>
  <si>
    <t>paprika, zelena, vse sorte, razred I</t>
  </si>
  <si>
    <t>paprika rumena, vse sorte, razred I</t>
  </si>
  <si>
    <t>paprika babura, razred I</t>
  </si>
  <si>
    <t>kumare, rauzred I</t>
  </si>
  <si>
    <t>bučke, temne, razred I</t>
  </si>
  <si>
    <t>cvetača, cvet, razred I</t>
  </si>
  <si>
    <t>brokoli, cvet, razred I</t>
  </si>
  <si>
    <t>ohrovt brstični, razred I</t>
  </si>
  <si>
    <t>por, razred I</t>
  </si>
  <si>
    <t>repa, sladka, razred I</t>
  </si>
  <si>
    <t>redkvica, rdeča, razred I</t>
  </si>
  <si>
    <t>redkev, črna, razred I</t>
  </si>
  <si>
    <t>mlad stročji fižol- maslenec, razred I</t>
  </si>
  <si>
    <t>šparglji zeleni, razred I</t>
  </si>
  <si>
    <t>buča muškatna, razred I</t>
  </si>
  <si>
    <t>buča hokaido, razred I</t>
  </si>
  <si>
    <t>buča maslenka, razred I</t>
  </si>
  <si>
    <t>hren, razred I</t>
  </si>
  <si>
    <t>ingver korenina, razred I</t>
  </si>
  <si>
    <t>šampinjoni, celi, razred I</t>
  </si>
  <si>
    <t>rdeča pesa, rezana, v solati, marinirana, sveže pripravljena, brez umetnih konzervansov, v vedru, 5 do 10 kg</t>
  </si>
  <si>
    <t>rdeča pesa, pasterizirana, narezana na tanke rezine, brez kemičnih konzervansov in sladil, min. 60 % plodu, pakiranje 3 do 5 kg</t>
  </si>
  <si>
    <t>1.</t>
  </si>
  <si>
    <t>pomaranče, razred I</t>
  </si>
  <si>
    <t>limone, razred I</t>
  </si>
  <si>
    <t>limete, razred I</t>
  </si>
  <si>
    <t>grenivka, razred I</t>
  </si>
  <si>
    <t>pomelo, razred I</t>
  </si>
  <si>
    <t>ananas, razred I</t>
  </si>
  <si>
    <t>klementine, razred I</t>
  </si>
  <si>
    <t>kivi, razred I</t>
  </si>
  <si>
    <t>lubenice, razred I</t>
  </si>
  <si>
    <t>melone (vse sorte), razred I</t>
  </si>
  <si>
    <t>banane, primerno zrele, razred I</t>
  </si>
  <si>
    <t>granatno jabolko, razred I</t>
  </si>
  <si>
    <t>mango, razred I</t>
  </si>
  <si>
    <t>maline, razred I</t>
  </si>
  <si>
    <t>borovnice, razred I</t>
  </si>
  <si>
    <t xml:space="preserve">breskve, razred I </t>
  </si>
  <si>
    <t>marelice, razred I</t>
  </si>
  <si>
    <t>ringlo, razred I</t>
  </si>
  <si>
    <t>hruške, razred I</t>
  </si>
  <si>
    <t>naši, razred I</t>
  </si>
  <si>
    <t>kostanj- maroni, razred I</t>
  </si>
  <si>
    <t>kalčki alfalfa- lucerne</t>
  </si>
  <si>
    <t>fileti tunine, v kosih, v oljčnem olju, vsebuje minimalno 70 % tune, 1500 do 2000g</t>
  </si>
  <si>
    <t>SKUPAJ 3.1. sklop:</t>
  </si>
  <si>
    <t>3.2. sklop: SVEŽE RIBE</t>
  </si>
  <si>
    <t>postrv, file brez kosti, kosi pribl. 8 do 12 dag, sveže (ne odmrznjeno), 1. kvaliteta</t>
  </si>
  <si>
    <t>oslič argentinski, file medaljoni, 12 do 14 dag, brez kosti, 1. kvaliteta</t>
  </si>
  <si>
    <t>7.1. sklop: NEKTARJI in SOKOVI 100 % sadni delež (sd)</t>
  </si>
  <si>
    <t>7.2. sklop: SIRUPI</t>
  </si>
  <si>
    <t>7.3.</t>
  </si>
  <si>
    <t>nektar iz breskev, min. 50% sd, 1 l, v embalaži, ki omogoča zapiranje po odprtju</t>
  </si>
  <si>
    <t>jagodni nektar min. 45 % sd, 1  l, v embalaži, ki omogoča zapiranje po odprtju</t>
  </si>
  <si>
    <t>pomarančni sok, 100 % sd, 1 l, v embalaži, ki omogoča zapiranje po odprtju</t>
  </si>
  <si>
    <t>multivitaminski sok iz rdečega sadja, 100 % sd, 1 l, v embalaži, ki omogoča zapiranje po odprtju</t>
  </si>
  <si>
    <t>limonin sok 100 % sd, 1 l, v embalaži, ki omogoča zapiranje po odprtju</t>
  </si>
  <si>
    <t>jabolčni sok, 100 % sd, 1 l, v embalaži, ki omogoča zapiranje po odprtju</t>
  </si>
  <si>
    <t>nektar iz marelic in jabolk, min. 40% sd, 1 l, v embalaži, ki omogoča zapiranje po odprtju</t>
  </si>
  <si>
    <t>borovničev nektar z aronijo, min. 35% sd, 1 l, v embalaži, ki omogoča zapiranje po odprtju</t>
  </si>
  <si>
    <t>sadno - žitna rezina, min 34 % sadja (okus višnja), z jogurtovim oblivom, 30 g</t>
  </si>
  <si>
    <t>SKUPAJ 7.4. sklop:</t>
  </si>
  <si>
    <t>6.3. sklop:  MARINIRANA RDEČA PESA BREZ KONZERVANSOV</t>
  </si>
  <si>
    <t xml:space="preserve">6.4. sklop:  SADNI KOMPOTI, MARMELADE </t>
  </si>
  <si>
    <t>6.5. sklop: KISLO ZELJE IN REPA</t>
  </si>
  <si>
    <t>SKUPAJ 6.5. sklop:</t>
  </si>
  <si>
    <t>rdeča pesa, do 1 kg</t>
  </si>
  <si>
    <t>ananasov sok, 100 % sd, 1 l, v embalaži, ki omogoča zapiranje po odprtju</t>
  </si>
  <si>
    <t>multivitaminski sok iz rdečega sadja, 100 %, 0,2 l</t>
  </si>
  <si>
    <t>puding vanilijev brez smetane, do 200 g</t>
  </si>
  <si>
    <t>puding čokoladni brez smetane, do 200g</t>
  </si>
  <si>
    <t>skuta navadna pasirana, 100 g</t>
  </si>
  <si>
    <t>SKUPAJ 1.2. sklop:</t>
  </si>
  <si>
    <t>sirni namaz s tuno, 50g</t>
  </si>
  <si>
    <t>sirni namaz z rdečo papriko, 100 do 200g</t>
  </si>
  <si>
    <t>kajmak mladi, 500 g</t>
  </si>
  <si>
    <t>mehki sir s plemenito plesnijo (gorgonzola ali enakovreden)</t>
  </si>
  <si>
    <t>sir ekstra trdi, ribani (kvalitete kot parmezan),1 kg</t>
  </si>
  <si>
    <t>1.2. sklop: SMETANA, SKUTA, MASLO, SIRI, SIRNI NAMAZI IN PUDINGI</t>
  </si>
  <si>
    <t>1.3. sklop: SLADOLEDI IN ZAMRZNJENI DESERTI</t>
  </si>
  <si>
    <t>mlečni sladoled na palčki- vanilija, čokolada jagoda, z mlečnim čokoladnim oblivom, 125 ml</t>
  </si>
  <si>
    <t>mlečni sladoled na palčki- vanilija, s kakavovim oblivom, 70 ml</t>
  </si>
  <si>
    <t>mlečni sladoled na palčki- vanilija, s kakavovim oblivom in lešniki, 70 ml</t>
  </si>
  <si>
    <t>mlečni sladoled v kornetu- vanilija, 125 ml</t>
  </si>
  <si>
    <t>mlečni sladoled v lončku- čokolada, 120 ml</t>
  </si>
  <si>
    <t>zamrznjen sadni desert na palčki (brez mleka), 85 ml</t>
  </si>
  <si>
    <t>goveje stegno mlade govedi, očiščeno, brez bočnika, BK, narezano na kocke, velikosti po dogovoru, I. kategorija</t>
  </si>
  <si>
    <t>goveje stegno mlade govedi, očiščeno, brez bočnika, BK, narezani zrezki (8 do 12 dag/ kos), I. kategorija</t>
  </si>
  <si>
    <t>mlado goveje stegno, očiščeno, brez bočnika, BK, v kosu, I. kategorija</t>
  </si>
  <si>
    <t>mlado goveje stegno, očiščeno, brez bočnika, BK, odstotek kolagena glede na beljakovine ne sme presegati 2 %, mleto, I. kategorija</t>
  </si>
  <si>
    <t>rebra mlade govedi</t>
  </si>
  <si>
    <t>svinjsko stegno, očiščeno, BK, brez slanine, narezano na zrezke (8 do 12 dag/ kos), I. kategorija</t>
  </si>
  <si>
    <t>svinjsko stegno, odstotek kolagena glede na beljakovine ne sme presegati 3 %, mleto, I. kategorija</t>
  </si>
  <si>
    <t>mlado goveje pleče, BK, v kosu ali narezano, I. kategorija</t>
  </si>
  <si>
    <t>svinjsko pleče, očiščeno, BK, v kosu ali narezano, I. kategorija</t>
  </si>
  <si>
    <t>svinjska rebra s kostjo, očiščeno, 1. kategorija</t>
  </si>
  <si>
    <t>svinjski kare, očiščen,  BK, v kosu,  (kvalitete kot laks kare), I. kategorija</t>
  </si>
  <si>
    <t>telečje stegno, očiščeno, brez bočnika, BK, v kosu, I. kategorija</t>
  </si>
  <si>
    <t>telečje stegno, očiščeno, brez bočnika, BK, narezano na kocke velikosti po dogovoru, I. kategorija</t>
  </si>
  <si>
    <t>telečje stegno, očiščeno, brez bočnika, BK, narezani zrezki (8 do 12 dag/ kos), I. kategorija</t>
  </si>
  <si>
    <t>svinjsko stegno, očiščeno,  BK, brez slanine, narezano na kocke velikosti po dogovoru, I. kategorija</t>
  </si>
  <si>
    <t>svinjsko stegno, sveže, očiščeno, brez slanine, v kosu, BK, I. kategorija</t>
  </si>
  <si>
    <t>sveže puranje stegno narezano na kockice, I kvaliteta</t>
  </si>
  <si>
    <t>sveže piščančje prsi, file brez kosti in kože, I. kvalitete</t>
  </si>
  <si>
    <t>sveže piščančje prsi narezane na zrezke, 8 do 10 dag, I. kvalitete</t>
  </si>
  <si>
    <t>sveža piščančja stegna brez kosti in kože, 10 do 12 dag, I. kvaliteta</t>
  </si>
  <si>
    <t>sveža piščančja bedra brez kosti in kože, pribl. 12 dag/ kos, I. kvalitete</t>
  </si>
  <si>
    <t>piščančje kračke s kostjo, 10 do 12 dag, I. kvalitete</t>
  </si>
  <si>
    <t>piščančja stegna s kostjo in kožo, I. kvalitete</t>
  </si>
  <si>
    <t>sveži puranji file brez kosti in kože, I. kvalitete</t>
  </si>
  <si>
    <t>sveži puranji file narezan na zrezke, 8 do 10 dag, I. kvalitete</t>
  </si>
  <si>
    <t>sveža piščančja nabodala, pribl. 100 g/ kos, I. kvalitete</t>
  </si>
  <si>
    <t>SKUPAJ 2.1. sklop:</t>
  </si>
  <si>
    <t>SKUPAJ 2.2. sklop:</t>
  </si>
  <si>
    <t>puranji čevapčiči, I. kvaliteta</t>
  </si>
  <si>
    <t>piščančja pleskavica, I. kvaliteta</t>
  </si>
  <si>
    <t>SKUPAJ 2.3. sklop:</t>
  </si>
  <si>
    <t>SKUPAJ 2.4. sklop:</t>
  </si>
  <si>
    <t>mešanica riža, pire in ječmena</t>
  </si>
  <si>
    <t>čevapčiči sveži, iz mletega, manj začinjenega in soljenega mesa (do 1,3 % soli, 50 % stegno mlade govedine I kat. BK in 50 % svinjsko stegno I. kat. BK), 25 do 50 g/ kos</t>
  </si>
  <si>
    <t>pečena hamburška slanina, max 2,5 % soli</t>
  </si>
  <si>
    <t>ocvirkova mast</t>
  </si>
  <si>
    <t>ocvirki, suhi</t>
  </si>
  <si>
    <t>pečenice iz svinjskega mesa v naravnem ovoju, manj začinjene</t>
  </si>
  <si>
    <t>hrenovke v naravnem ovoju</t>
  </si>
  <si>
    <t>pečen pršut, extra razred, narezan na rezine</t>
  </si>
  <si>
    <t>pečen pršut, extra razred, v kosu</t>
  </si>
  <si>
    <t xml:space="preserve">prešana pusta šunka, extra razred, min 70 % delež mesa, do 1,3 % soli, narezana na rezine ali v kosu </t>
  </si>
  <si>
    <t>kuhan pršut, extra razred, v kosu</t>
  </si>
  <si>
    <t xml:space="preserve">kuhan pršut, extra razred, narezan na rezine </t>
  </si>
  <si>
    <t>suhi pršut brez kosti, v kosu, vakumsko pakiranje</t>
  </si>
  <si>
    <t>suhi svinjski vrat, brez kosti, v kosu</t>
  </si>
  <si>
    <t>šunka pica v kosu od 1 do 3 kg, extra razred</t>
  </si>
  <si>
    <t xml:space="preserve">pleskavica sveža, iz mletega manj začinjenega in soljenega mesa (do 1,3 % soli, 50 % stegno mlade govedine I. kat. BK in 50 % svinjsko stegno I. kat. BK), 80 do 100 g/ kos g </t>
  </si>
  <si>
    <t>salama suha, domača, drobno mleta, v kosu</t>
  </si>
  <si>
    <t>salama suha domača, drobno mleta, narezana na rezine</t>
  </si>
  <si>
    <t>salama suha, ogrska, narezana na rezine</t>
  </si>
  <si>
    <t>salama mortadela navadna, narezana na tanke rezine</t>
  </si>
  <si>
    <t>salama mortadela, v kosu</t>
  </si>
  <si>
    <t>salama suha, ogrska, v kosu</t>
  </si>
  <si>
    <t>piščančje prsi v ovitku, delež piščančjih prsi BK je najmanj 80 %, narezane</t>
  </si>
  <si>
    <t>pečene piščančje prsi brez E, brez konzervansov, narezane</t>
  </si>
  <si>
    <t>posebna piščančja salama s papriko v kosu</t>
  </si>
  <si>
    <t>posebna piščančja salama s papriko, narezana</t>
  </si>
  <si>
    <t>piščančje hrenovke brez ovoja, brez E</t>
  </si>
  <si>
    <t>pečena puranja šunka, vsebuje najmanj 70 % puranjega mesa, narezana</t>
  </si>
  <si>
    <t>piščančja salama v kosu, extra razred</t>
  </si>
  <si>
    <t>piščančja salama narezana, extra razred</t>
  </si>
  <si>
    <t>5.1. sklop: SOLATA IN OSTALA ZELENJAVA</t>
  </si>
  <si>
    <t>solata zelena, gentile, razred I</t>
  </si>
  <si>
    <t>solata zelena, kristalka, razred I</t>
  </si>
  <si>
    <t>solata zelena, mehkolistna, razred I</t>
  </si>
  <si>
    <t>čebulica šalotka (max.premer do 2 cm), razred I</t>
  </si>
  <si>
    <t>korenje rdeče, koren, razred I</t>
  </si>
  <si>
    <t>korenje rumeno, koren, razred I</t>
  </si>
  <si>
    <t>peteršilj kodrasti, okrasni, razred I</t>
  </si>
  <si>
    <t>zelje, belo, glave, razred I</t>
  </si>
  <si>
    <t>zelje, rdeče, glave, razred I</t>
  </si>
  <si>
    <t>koleraba zelena, nadzemna, mladi gomolj,razred I</t>
  </si>
  <si>
    <t>koleraba, rumena, podzemna, razred I</t>
  </si>
  <si>
    <t>jajčevci (melancani), razred I</t>
  </si>
  <si>
    <t>ohrovt v glavah, razred I</t>
  </si>
  <si>
    <t>mlada špinača, razred I</t>
  </si>
  <si>
    <t>rdeča pesa,gomolj, razred I</t>
  </si>
  <si>
    <t>krompir (rdeč, bel, rumen), srednje debel, razred I</t>
  </si>
  <si>
    <t>krompir - mladi (maj, junij, julij), razred I</t>
  </si>
  <si>
    <t>zelena, list, razred I</t>
  </si>
  <si>
    <t>sveže fige, razred I</t>
  </si>
  <si>
    <t>češnje, ekstra kvalitete</t>
  </si>
  <si>
    <t>jagode, ekstra kvalitete</t>
  </si>
  <si>
    <t>slive, ekstra kvalitete</t>
  </si>
  <si>
    <t>grozdje namizno, črno, ekstra kvalitete</t>
  </si>
  <si>
    <t>grozdje namizno, belo, ekstra kvalitete</t>
  </si>
  <si>
    <t>grozdje namizno, rdeče, ekstra kvalitete</t>
  </si>
  <si>
    <t>mandarine brez pešk, razred I</t>
  </si>
  <si>
    <t>mandore, razred I</t>
  </si>
  <si>
    <t>kaki navaden, razred I</t>
  </si>
  <si>
    <t>kaki, sorta Vanilija (Persimmon), razred I</t>
  </si>
  <si>
    <t>indijski oreščki, razred I</t>
  </si>
  <si>
    <t>mandeljni, jedrca, razred I</t>
  </si>
  <si>
    <t>brazilski oreščki, razred I</t>
  </si>
  <si>
    <t>orehi, jedrca, razred I</t>
  </si>
  <si>
    <t>rozine Sultana, brez konzervansov (nežveplane), razred I</t>
  </si>
  <si>
    <t>suhe banane brez konzervansov, razred I</t>
  </si>
  <si>
    <t>brusnice suhe, brez konzervansov, razred I</t>
  </si>
  <si>
    <t>suhe fige, brez konzervansov, razred I</t>
  </si>
  <si>
    <t>hruške suhe, krhlji, brez konzervansov, razred I</t>
  </si>
  <si>
    <t>suhi jabolčni krhlji, neolupljeni, brez konzervansov, razred I</t>
  </si>
  <si>
    <t>suhi jabolčni krhlji, olupljeni, brez konzervansov, razred I</t>
  </si>
  <si>
    <t>suhe marelice brez konzervansov (nežveplane), razred I</t>
  </si>
  <si>
    <t>suhe slive, brez koščic in konzervansov, razred I</t>
  </si>
  <si>
    <t>rozine rumene (zlate), razred I</t>
  </si>
  <si>
    <t>lešniki, jedrca, razred I</t>
  </si>
  <si>
    <t>mešano suho sadje, razred I</t>
  </si>
  <si>
    <t>dateljni, razred I</t>
  </si>
  <si>
    <t>ananas suhi, kockice, razred I</t>
  </si>
  <si>
    <t>jabolka (gala, jonagold, idared, zlati delišes, topaz…), razred I</t>
  </si>
  <si>
    <t>sirup jabolko, 100 % sd, 5-6 l (brez dodanega sladkorja, umetnih sladil in arom ter kemičnih konzervansov)</t>
  </si>
  <si>
    <t>sirup jagoda, 100 % sd,  5-6 l (brez dodanega sladkorja, (brez dodanega sladkorja, umetnih sladil in arom ter kemičnih konzervansov)</t>
  </si>
  <si>
    <t>sirup višnja, 100 % sd,  5- 6 l (brez dodanega sladkorja, (brez dodanega sladkorja, umetnih sladil in arom ter kemičnih konzervansov)</t>
  </si>
  <si>
    <t>sirup gozdni sadeži, 100 % sd,  5-6 l (brez dodanega sladkorja, umetnih sladil in arom ter kemičnih konzervansov)</t>
  </si>
  <si>
    <t>sirup aronija borovnica, 100 % sd, 5-6 l (brez dodanega sladkorja, umetnih sladil in arom ter kemičnih konzervansov)</t>
  </si>
  <si>
    <t>sirup bezeg, 100 %, 5 do 6 l (brez dodanega sladkorja, umetnih sladil in arom ter kemičnih konzervansov)</t>
  </si>
  <si>
    <t>kruh pšenični črni (T-1100), štruca ali model- po dogovoru, rezan in pakiran</t>
  </si>
  <si>
    <t>kruh rženi mešani, štruca ali model- po dogovoru, narezan in pakiran</t>
  </si>
  <si>
    <t>kruh pisani mešani- iz treh vrst moke, štruca ali model- po dogovoru, rezan in pakiran</t>
  </si>
  <si>
    <t>kruh sončnični, štruca ali model- po dogovoru, rezan in pakiran</t>
  </si>
  <si>
    <t>kruh pirin, štruca ali model- po dogovoru, rezan in pakiran</t>
  </si>
  <si>
    <t>francoska štruca bela</t>
  </si>
  <si>
    <t>francoska štruca polnozrnata</t>
  </si>
  <si>
    <t>10.1. sklop: PŠENIČNI  KRUH</t>
  </si>
  <si>
    <t>SKUPAJ 10.1. sklop:</t>
  </si>
  <si>
    <t>kruh koruzni mešani, štruca ali model- po dogovoru, rezan in pakiran</t>
  </si>
  <si>
    <t>kruh ovseni mešani, štruca ali model- po dogovoru, rezan in pakiran</t>
  </si>
  <si>
    <t>kruh pšenični beli, štruca ali model- po dogovoru, rezan in pakiran</t>
  </si>
  <si>
    <t>kruh pšenični polbeli, štruca ali model- po dogovoru, rezan in pakiran</t>
  </si>
  <si>
    <t>kruh pšenični polnozrnati (graham kruh), štruca ali model- po dogovoru, rezan in pakiran</t>
  </si>
  <si>
    <t>kruh s semeni (s posipom ali brez), štruca ali model- po dogovoru, rezan in pakiran</t>
  </si>
  <si>
    <t>kruh ajdov mešani, štruca ali model- po dogovoru, rezan in pakiran</t>
  </si>
  <si>
    <t>kruh ajdov mešani z orehi, štruca ali model- po dogovoru, rezan in pakiran</t>
  </si>
  <si>
    <t>makovka bela 40 g, cela ali rezana</t>
  </si>
  <si>
    <t>sirova štručka bela, min. 14 % sira, 40 g, cela ali rezana</t>
  </si>
  <si>
    <t xml:space="preserve">sirova štručka bela, min 14 % sira,  60 g, cela ali rezana </t>
  </si>
  <si>
    <t>sirova štručka bela, min 14 % sira, 80 g, cela ali rezana</t>
  </si>
  <si>
    <t>sirova štručka bela, 100 g, cela ali rezana</t>
  </si>
  <si>
    <t>sirova bombeta z bučnimi semeni, 40 g, cela ali rezana</t>
  </si>
  <si>
    <t>koruzna štručka 40 g, cela ali rezana</t>
  </si>
  <si>
    <t>polnozrnata štručka 40 g, cela ali rezana</t>
  </si>
  <si>
    <t>hot dog štručka 80 g, črna, prerezana na pol ali luknjana</t>
  </si>
  <si>
    <t>hot dog štručka 80 g, bela, prerezana na pol ali luknjana</t>
  </si>
  <si>
    <t>hot dog štručka 60 g, črna, prerezana na pol ali luknjana</t>
  </si>
  <si>
    <t>štručka ajdova z orehi 40 g, cela ali rezana</t>
  </si>
  <si>
    <t>štručka črna 40 g, cela ali rezana</t>
  </si>
  <si>
    <t>štručka graham 40 g, cela ali rezana</t>
  </si>
  <si>
    <t>štručka ovsena 40 g, cela ali rezana</t>
  </si>
  <si>
    <t>štručka polbela 40 g, cela ali rezana</t>
  </si>
  <si>
    <t>štručka polnozrnata 40 g, cela ali rezana</t>
  </si>
  <si>
    <t>štručka ržena 40 g, cela ali rezana</t>
  </si>
  <si>
    <t>štručka sezam 40 g, cela ali rezana</t>
  </si>
  <si>
    <t xml:space="preserve">bombeta polbela 40 g, cela ali rezana </t>
  </si>
  <si>
    <t>bombeta črna 40 g, cela ali rezana</t>
  </si>
  <si>
    <t>bombeta graham 40 g, cela ali rezana</t>
  </si>
  <si>
    <t>bombeta ovsena 40 g, cela ali rezana</t>
  </si>
  <si>
    <t>bombeta koruzna 40 g, cela ali rezana</t>
  </si>
  <si>
    <t>bombeta ajdova 40 g, cela ali rezana</t>
  </si>
  <si>
    <t>bombeta ržena, 40 g, cela ali rezana</t>
  </si>
  <si>
    <t>bombeta sončnična 40 g, cela ali rezana</t>
  </si>
  <si>
    <t>bombeta polnozrnata 40 g, cela ali rezana</t>
  </si>
  <si>
    <t>kajzerica polbela 40 g, cela ali rezana</t>
  </si>
  <si>
    <t>kajzerica črna 40 g, cela ali rezana</t>
  </si>
  <si>
    <t>žemlja polbela 40 g, cela ali rezana</t>
  </si>
  <si>
    <t>žemlja koruzna 40 g, cela ali rezana</t>
  </si>
  <si>
    <t>žemlja ajdova 40 g, cela ali rezana</t>
  </si>
  <si>
    <t>žemlja polnozrnata 40 g, cela ali rezana</t>
  </si>
  <si>
    <t>žemlja ržena 40 g, cela ali rezana</t>
  </si>
  <si>
    <t>žemlja ržena 60 g, cela ali rezana</t>
  </si>
  <si>
    <t>žemlja ržena 80 g, cela ali rezana</t>
  </si>
  <si>
    <t>žemlja graham 40 g, cela ali rezana</t>
  </si>
  <si>
    <t>polnozrnati slanik, 80 g</t>
  </si>
  <si>
    <t>polnozrnati slanik, 60 g</t>
  </si>
  <si>
    <t>pekovsko pecivo pirino različnih oblik (žemlja, kajzerica, bombeta ali štručka), 60 g, celo ali rezano</t>
  </si>
  <si>
    <t>pekovsko pecivo pirino različnih oblik(žemlja, kajzerica, bombeta ali štručka), 80 g, celo ali rezano</t>
  </si>
  <si>
    <t>štručka pletena iz bele moke, 40 g, cela ali rezana</t>
  </si>
  <si>
    <t>bombeta ajdova z orehi, 60 g, cela ali rezana</t>
  </si>
  <si>
    <t>bombeta ajdova z orehi , 80 g, cela ali rezana</t>
  </si>
  <si>
    <t>bombeta ajdova z orehi, 40 g, cela ali rezana</t>
  </si>
  <si>
    <t>pekovsko pecivo sojino različnih oblik (bombeta, kajzerica, žemlja ali štručka), 40 g</t>
  </si>
  <si>
    <t>pekovsko pecivo sojino različnih oblik (bombeta, kajzerica, žemlja ali štručka), 60 g, celo ali rezano</t>
  </si>
  <si>
    <t>pekovsko pecivo sojino različnih oblik (bombeta, kajzerica, žemlja ali štručka) 80 g, celo ali rezano</t>
  </si>
  <si>
    <t>polnozrnati slanik, 40 g</t>
  </si>
  <si>
    <t>10.2. sklop: PEKOVSKO PECIVO</t>
  </si>
  <si>
    <t>bombeta s sezamom, 40 g, cela ali rezana</t>
  </si>
  <si>
    <t>rogljič francoski polnozrnat, prazen, 60 do 70 g</t>
  </si>
  <si>
    <t>rogljič francoski polnozrnat z mareličnim polnilom,  60 do 70 g</t>
  </si>
  <si>
    <t>rogljič francoski polnozrnat z mareličnim polnilom, 80 do 90 g</t>
  </si>
  <si>
    <t>rogljič francoski polnozrnat, prazen, 80 do 90 g</t>
  </si>
  <si>
    <t>rogljič francoski polnozrnat s čokoladnim polnilom, 80 do 90 g</t>
  </si>
  <si>
    <t>rogljič francoski polnozrnat s čokoladnim polnilom,  60 do 70 g</t>
  </si>
  <si>
    <t>SKUPAJ 10.2. sklop:</t>
  </si>
  <si>
    <t>10.3. sklop: SLAŠČICE</t>
  </si>
  <si>
    <t>buhtelj z marmelado, 80 g</t>
  </si>
  <si>
    <t>buhtelj z marmelado, 100 g</t>
  </si>
  <si>
    <t>krof z marmelado, 80 g</t>
  </si>
  <si>
    <t>krof z marmelado, 100 g</t>
  </si>
  <si>
    <t>zavitek jabolčni, vlečeno testo, 80 do 100 g</t>
  </si>
  <si>
    <t>zavitek jabolčni, vlečeno testo, 140 do 160 g</t>
  </si>
  <si>
    <t>zavitek skutin, vlečeno testo, 80 do 100 g</t>
  </si>
  <si>
    <t>zavitek skutin, vlečeno testo, 140 do 160 g</t>
  </si>
  <si>
    <t>gibanica, 100 g</t>
  </si>
  <si>
    <t>torta sacher, 80 g</t>
  </si>
  <si>
    <t>torta sadna, 80 g</t>
  </si>
  <si>
    <t>krem rezina, 80 g</t>
  </si>
  <si>
    <t>marmorni kolač, 80 g</t>
  </si>
  <si>
    <t>marmorni kolač, 100 g</t>
  </si>
  <si>
    <t>skutina pita, 100 g</t>
  </si>
  <si>
    <t>jabolčna pita, 80 g</t>
  </si>
  <si>
    <t>minjon sadni, 50 g</t>
  </si>
  <si>
    <t>minjon čokoladni, 50 g</t>
  </si>
  <si>
    <t>mini žepek z marmelado, 30 do 50 g</t>
  </si>
  <si>
    <t>mini žepek s posipom (mak, sezam), 30 do 50 g</t>
  </si>
  <si>
    <t>potica orehova brez rozin, razrezana- košček 80 g, pakirana</t>
  </si>
  <si>
    <t>SKUPAJ 10.3. sklop:</t>
  </si>
  <si>
    <t>pica (pelati, šunka, sir), 18 dag</t>
  </si>
  <si>
    <t>burek polnozrnati s skuto, 13 dag</t>
  </si>
  <si>
    <t>burek polnozrnati s skuto, 20 dag</t>
  </si>
  <si>
    <t>burek pirin s skuto, 13 dag</t>
  </si>
  <si>
    <t>burek pirin s skuto, 20 dag</t>
  </si>
  <si>
    <t>burek polnozrnati z jabolki, 13 dag</t>
  </si>
  <si>
    <t>burek polnozrnati z jabolki, 20 dag</t>
  </si>
  <si>
    <t>burek pirin z jabolki, 13 dag</t>
  </si>
  <si>
    <t>burek pirin z jabolki, 20 dag</t>
  </si>
  <si>
    <t>sendvič s polnozrnato žemljo, sirom in šunko, 10 dag, pakiran</t>
  </si>
  <si>
    <t>sendvič s polnozrnato žemljo in sirom, 10 dag, pakiran</t>
  </si>
  <si>
    <t>sendvič s polnozrnato žemljo, vegetarijanski, 15 dag, pakiran</t>
  </si>
  <si>
    <t>sendvič s polnozrnato žemljo, sirom in šunko, 15 dag, pakiran</t>
  </si>
  <si>
    <t>sendvič s sirom in suho salamo, 10 dag, pakiran</t>
  </si>
  <si>
    <t>sendvič s sirom in suho salamo, 15 dag, pakiran</t>
  </si>
  <si>
    <t>SKUPAJ 10.4. sklop:</t>
  </si>
  <si>
    <t>10.4. sklop: BUREK, SENDVIČI, PICE</t>
  </si>
  <si>
    <t>otroški keksi v obliki živali</t>
  </si>
  <si>
    <t>keksi iz polnozrnate moke, ovsenih kosmičev in suhega sadja</t>
  </si>
  <si>
    <t>vanilijevi rogljički</t>
  </si>
  <si>
    <t>keksi iz polnozrnate pirine moke</t>
  </si>
  <si>
    <t>piškoti domači prijatelj</t>
  </si>
  <si>
    <t>10.5. sklop: KEKSI</t>
  </si>
  <si>
    <t>SKUPAJ 10.5. sklop:</t>
  </si>
  <si>
    <t>keksi obliti s čokolado</t>
  </si>
  <si>
    <t>10.6. sklop: OSTALI PEKOVSKI IZDELKI</t>
  </si>
  <si>
    <t>SKUPAJ 10.6. sklop:</t>
  </si>
  <si>
    <t>grisini z oljčnim oljem, pakiranje 100 do 400 g</t>
  </si>
  <si>
    <t>grisini s sezamom, pakiranje od 100 do 400 g</t>
  </si>
  <si>
    <t>grisini polnozrnati, pakiranje 100 do 400 g</t>
  </si>
  <si>
    <t>grisini z oljčnim oljem, pakiranje 20 do 30 g</t>
  </si>
  <si>
    <t>preste, manj slane, 30 do 50 g</t>
  </si>
  <si>
    <t>prepečenec v rezinah (pš. moka tip 500), pakiranje 200 do 400 g)</t>
  </si>
  <si>
    <t>prepečenec v rezinah, polnozrnati, pakiranje 200 do 400 g</t>
  </si>
  <si>
    <t>hrustljavi kruhki iz 5 žit, brez glutena, mleka, jajc in aditivov, kot Crispy kruhek</t>
  </si>
  <si>
    <t>hrustljavi kruhki s kvinojo, brez glutena, mleka, jajc in aditivov, kot Crispy kruhek</t>
  </si>
  <si>
    <t>hrustljavi kruhki- navadni, brez glutena, mleka, jajc in aditivov, kot Crispy kruhek</t>
  </si>
  <si>
    <t>dodatek jedem  brez dodanih ojačevalcev okusa, brez arom in barvil  (npr. Vegeta natur in enakovredno), 3 kg</t>
  </si>
  <si>
    <t>polnozrnati piškoti iz 4 žit, brez glutena, laktoze in jajc, 150 g</t>
  </si>
  <si>
    <t>tatarska omaka, 4 do 6 kg</t>
  </si>
  <si>
    <t>orehi mleti 100-250g</t>
  </si>
  <si>
    <t>kokosovi deserti, različni okusi, 100 do 125 g</t>
  </si>
  <si>
    <t>riževa krema za kuhanje, 200 do 500 ml</t>
  </si>
  <si>
    <t>sojin puding, okus vanilija, čokolada, 115 g</t>
  </si>
  <si>
    <t>sojin jogurt, navadni, 125 g</t>
  </si>
  <si>
    <t>sojin jogurt s sadjem, različni okusi, 125 g</t>
  </si>
  <si>
    <t>sojin sir (tofu), 200 g</t>
  </si>
  <si>
    <t>čokoladno lešnikov namaz (Nutella in enakovredno) 2,5 do 5 kg</t>
  </si>
  <si>
    <t>žitna rezina brez glutena, 35 g</t>
  </si>
  <si>
    <t>čaj malina, filter veriga vrečk, gastro pakiranje</t>
  </si>
  <si>
    <t>cimet mleti, 300 do 450 g</t>
  </si>
  <si>
    <t>curry, 30 - 50 g, steklen kozarček</t>
  </si>
  <si>
    <t>koper, 6 do 16 g steklen kozarček</t>
  </si>
  <si>
    <t>ingver, 30 do 38 gg, steklen kozarček</t>
  </si>
  <si>
    <t>juha- goveja osnova, min 62 % koncentrirane goveje osnove brez ojačevalcev okusa, 800 g</t>
  </si>
  <si>
    <t>divjačinska omaka instant, 500 do 1260 g</t>
  </si>
  <si>
    <t>prašek za puding, okus vanilija, Royal ali enakovredno, 1 kg</t>
  </si>
  <si>
    <t>prašek za puding, okus čokolada, Royal ali enakovredno, 1 kg</t>
  </si>
  <si>
    <t>sladkor mleti, 0,5 do 1 kg</t>
  </si>
  <si>
    <t>brezglutenski pudingi, 36 d0 120 g</t>
  </si>
  <si>
    <t>špageti brez glutena, mleka in jajc, 220 do 500 g</t>
  </si>
  <si>
    <t>zelenjavni namaz brez alergenov, 20 do 50 g</t>
  </si>
  <si>
    <t>prepečenec brez glutena, 160 do 250 g</t>
  </si>
  <si>
    <t>cimet mleti 30-45 g, steklen kozarček</t>
  </si>
  <si>
    <t>lešniki mleti 100- 250 g</t>
  </si>
  <si>
    <t>mini mlečne čokoladice 4 do 5 g, vsaka čokoladica posamično zavita</t>
  </si>
  <si>
    <t>sončnično olje, 100 %, jedilno rafinirano, 1 l</t>
  </si>
  <si>
    <t>fižol beli tetovec v zrnju, razred extra</t>
  </si>
  <si>
    <t>fižol češnjevec v zrnju, razred extra</t>
  </si>
  <si>
    <t>jedilna soda bikarbona, 500 g</t>
  </si>
  <si>
    <t>morska kuhinjska sol, fino mleta, brez dodanih sredstev za sprijemanje, jodirana, 1 kg</t>
  </si>
  <si>
    <t>kakav grenki v prahu, min 20 % kakavovega masla</t>
  </si>
  <si>
    <t>čokolada jedilna, min. 40 % kakavov delež, 500 g</t>
  </si>
  <si>
    <t>mandlji v lističih do 500 g</t>
  </si>
  <si>
    <t>11.1. sklop: ČAJI</t>
  </si>
  <si>
    <t>SKUPAJ  11.1. sklop:</t>
  </si>
  <si>
    <t>11.2. sklop: ZAČIMBE</t>
  </si>
  <si>
    <t xml:space="preserve">SKUPAJ 11.2. sklop: </t>
  </si>
  <si>
    <t>čaj jagoda vanilija brez glutena, barvil, umetnih arom in ostalih aditivov, 500 g</t>
  </si>
  <si>
    <t>čaj gozdni sadeži brez glutena, barvil, umetnih arom in ostalih aditivov, 500 g</t>
  </si>
  <si>
    <t>čaj divja češnja brez glutena, barvil, arom in ostalih aditivov, 500 g</t>
  </si>
  <si>
    <t>čaj planinski brez glutena, barvil, arom in ostalih aditivov, 500 g</t>
  </si>
  <si>
    <t>čaj zeliščni brez glutena, barvil, arom in ostalih aditivov, 500 g</t>
  </si>
  <si>
    <t>goveja kocka,  1 kg</t>
  </si>
  <si>
    <t>sončnično olje, 100 %, jedilno, rafinirano, plastenka 5 do 10 l</t>
  </si>
  <si>
    <t>olivno olje, 100 %, extra deviško, hladno stiskano, pakiranje do 1 l</t>
  </si>
  <si>
    <t>100 % nerafinirano bučno olje, hladno stiskano, pakiranje do 1 l</t>
  </si>
  <si>
    <t>majoneza v kozarcu, brez mlečnih sestavin in konzervansov, 600 do 750 g</t>
  </si>
  <si>
    <t>majoneza, brez mlečnih sestavin in konzervansov, pakirana 4 do 6 kg</t>
  </si>
  <si>
    <t>repično olje, 100 %, hladno stiskano, pakiranje do 1 l</t>
  </si>
  <si>
    <t xml:space="preserve">čokoladni ali lešnikov dvobarvni kremni namaz, porcijski,  20 do 30 g </t>
  </si>
  <si>
    <t>kokošja pašteta (min. 24 % kokošjega mesa), začinjena z naravnimi začimbami, brez konzervansov, brez ojačevalcev arome, brez glutena, enakovredno kot Argeta 27 g</t>
  </si>
  <si>
    <t>jušne kroglice (Zlate kroglice ali enakovredno)</t>
  </si>
  <si>
    <t>keksi polnozrnati, masleni, porcijski, Leibnitz ali enakovredno, 50 g</t>
  </si>
  <si>
    <t>tekoča margarina za brizganje, 0,9 l</t>
  </si>
  <si>
    <t>1.4. sklop: ŽIVILA IZ SHEM KAKOVOSTI (brez eko živil): MLEKO IN MLEČNI IZDELKI (npr. izbrana kakovost)</t>
  </si>
  <si>
    <t>pasterizirano mleko 3,2 do 3,5 % mm, pakiranje 5 do 15 l</t>
  </si>
  <si>
    <t>tekoči navadni jogurt 3,2 do 3,5 % mm, pakiranje 500 do 1000 g</t>
  </si>
  <si>
    <t>navadni čvrsti jogurt 2,5 do 3,5 % mm, pakiranje lonček 150 do 180 g</t>
  </si>
  <si>
    <t>sadni jogurt 2,5 do 3,5 % mm, pakiranje 150 do 180 g</t>
  </si>
  <si>
    <t>probiotični jogurt 1,0 do 3,5 %, pakiranje 150 do 1000 g</t>
  </si>
  <si>
    <t>kislo mleko iz homogeniziranega mleka 3,32 do 3,5 % mm, pakiranje lonček 150 do 180 g</t>
  </si>
  <si>
    <t>surovo maslo 1. vrste, min 82 % mm, brez konzervansov in adiivov, pakiranje 125 do 250 g</t>
  </si>
  <si>
    <t>skuta nepasirana iz pasteriziranega mleka, 30 do 40 % mm v suhi snovi, pakiranje 3 do 5 kg</t>
  </si>
  <si>
    <t>SKUPAJ 1.4. sklop:</t>
  </si>
  <si>
    <t>¸¸</t>
  </si>
  <si>
    <t>_</t>
  </si>
  <si>
    <t>bio surovo mleko (za kuhanje mlečnih jedi) 3,5 % mm,  10 do 15 l</t>
  </si>
  <si>
    <t>bio mleko z okusom vanilije (pripravka vanilije min. 3 %), pasterizirano, min. 3,2 % mm, 10 do 15 l</t>
  </si>
  <si>
    <t>bio navadni kefir, 3,0 do 3,5 % mm, 10 do 15 l</t>
  </si>
  <si>
    <t>12.1. sklop:  BIO MLEKO IN MLEČNI IZDELKI</t>
  </si>
  <si>
    <t>bio pasterizirano mleko min. 3,2 % mm, 10 do 15 l</t>
  </si>
  <si>
    <t>bio navadni jogurt 3,0 do 3,5 % mm, 1000 g</t>
  </si>
  <si>
    <t>bio mleko, pasterizirano, min. 3,2 % mm, slamica ali pokrovček, 150 do 250 ml</t>
  </si>
  <si>
    <t>bio mleko z okusom vanilije (pripravka vanilije min. 3 %), pasterizirano, min. 3,2 % mm, 150 do 250 ml</t>
  </si>
  <si>
    <t>bio sadni kefir, 3,0 do 3,5 % mm, 150 do 250 g</t>
  </si>
  <si>
    <t>bio sadni jogurt (mlečni napitek) iz pasteriziranega mleka, sadna baza min. 10 %, 3,0 do 3,5 % mm, 150 do 250 g</t>
  </si>
  <si>
    <t>bio probiotični sadni smuti, 150 do 250 ml</t>
  </si>
  <si>
    <t>bio sadni jogurt (mlečni napitek) iz pasteriziranega mleka, sadna baza min. 10 %, 3,0 do 3,5 % mm, 10 do 15 l</t>
  </si>
  <si>
    <t>bio navadni kefir, 3,0 do 3,5 % mm, 150 do 250 g</t>
  </si>
  <si>
    <t>bio navadni jogurt 3,0 do 3,5 % mm, 150 do 250 g</t>
  </si>
  <si>
    <t>bio surovo maslo 1. vrste, min. 82 % mm, pakiranje 200 do 500 g</t>
  </si>
  <si>
    <t>bio kisla pasterizirana smetana, 18 do 20 % mm, 150 do 200 g</t>
  </si>
  <si>
    <t>bio sadna skuta, sadni pripravek min. 10 %, naravne arome, lonček do 80 g</t>
  </si>
  <si>
    <t>bio skutni namaz (lahko tudi z dodatki drobnjak ali paprika), 0,25 do 1 kg</t>
  </si>
  <si>
    <t>bio mladi sir, min. 50 % s.s. in min.30 % mm v s.s., štruca, primeren za rezanje, do 3 kg</t>
  </si>
  <si>
    <t>sir poltrdi, polnomastni, brez laktoze, vakumsko pakiranje 300 do 600 g</t>
  </si>
  <si>
    <t>mlečni sladoled brez laktoze, 1 l</t>
  </si>
  <si>
    <t>jogurt navadni brez laktoze, do 0,5 l</t>
  </si>
  <si>
    <t>jogurt sadni brez laktoze, do 0,5 l</t>
  </si>
  <si>
    <t>mlado goveje stegno, očiščeno, brez bočnika , BK,  narezano na zrezke 8 do 12 dag /kos, I. kategorija</t>
  </si>
  <si>
    <t>mlado goveje stegno, očiščeno, brez bočnika , BK, v kosu, I. kategorija</t>
  </si>
  <si>
    <t>mlado goveje pleče, očiščeno, brez bočnika, BK, narezano na kocke velikosti po dogovoru, I. kategorija</t>
  </si>
  <si>
    <t>2.5. sklop: ŽIVILA IZ SHEM KAKOVOSTI (brez eko živil): GOVEJE MESO (npr. izbrana kakovost)</t>
  </si>
  <si>
    <t>SKUPAJ 2.5. sklop:</t>
  </si>
  <si>
    <t>2.6. sklop: ŽIVILA IZ SHEM KAKOVOSTI (brez eko živil): PERUTNINSKO MESO (npr. višja kakovost, izbrana kakovost)</t>
  </si>
  <si>
    <t>piščančji file v kosu, razred kakovosti A (max skupno odstopanje 2 % naročene teže)</t>
  </si>
  <si>
    <t>piščančji file, razred kakovosti A, narezan na kocke  velikosti po dogovoru (max odstopanje 10 % od velikosti naročenih kock, max skupno odstopanje 2 %)</t>
  </si>
  <si>
    <t>SKUPAJ 2.6. sklop:</t>
  </si>
  <si>
    <t>puranji file, razred kakovosti A, narezano na zrezke 8 do 12 dag / kos, (max odstopanje 2 % naročene teže)</t>
  </si>
  <si>
    <t>suho meso- prekajena svinjska vratovina (brez kosti in kože), max 2,5 % soli</t>
  </si>
  <si>
    <t>bio perutninska pašteta (brez glutena)</t>
  </si>
  <si>
    <t>bio piščančje hrenovke (brez glutena)</t>
  </si>
  <si>
    <t>bio piščančji file BKK</t>
  </si>
  <si>
    <t>bio puranji file BKK, narezan na zrezke 80 do 100 g</t>
  </si>
  <si>
    <t>bio mlado goveje stegno, očiščeno, brez bočnika, BK, narezano na kocke velikosti 1,5 x 1,5 cm, I. kategorija</t>
  </si>
  <si>
    <t>bio telečje stegno, očiščeno, brez bočnika, BK, narezano na kocke velikosti 1,5 x 1,5 cm, I. kategorija</t>
  </si>
  <si>
    <t>5.2. sklop: ŽIVILA IZ SHEM KAKOVOSTI (brez eko živil): KROMPIR (npr. integriran)</t>
  </si>
  <si>
    <t>SKUPAJ 5.2. sklop:</t>
  </si>
  <si>
    <t>5.3. sklop: SADJE</t>
  </si>
  <si>
    <t>SKUPAJ 5.3. sklop</t>
  </si>
  <si>
    <t>5.4. sklop: ŽIVILA IZ SHEM KAKOVOSTI (brez eko živil): JABOLKA (npr. integrirane pridelave)</t>
  </si>
  <si>
    <t>SKUPAJ 5.4. sklop</t>
  </si>
  <si>
    <t>5.5. sklop: SUHO SADJE IN SUHE STROČNICE</t>
  </si>
  <si>
    <t>SKUPAJ 5.5. sklop:</t>
  </si>
  <si>
    <t>bio bombete z bio semeni, 40 g, cele ali rezane</t>
  </si>
  <si>
    <t>bio makove štručke, 40 g, cele ali rezane</t>
  </si>
  <si>
    <t>bio sirove štručke, 90 g, cele ali rezane</t>
  </si>
  <si>
    <t>bio sirove štručke, 70 g, cele ali rezane</t>
  </si>
  <si>
    <t>bio pirine mešane bombete, 40 g, cele ali rezane</t>
  </si>
  <si>
    <t>bio pšenične bombete z dodatkom korenja, 40 g, cele ali rezane</t>
  </si>
  <si>
    <t>bio pšenične bombete z dodatkom korenja, 100 g, cele ali rezane</t>
  </si>
  <si>
    <t>bio sirove štručke, 40 g, cele ali rezane</t>
  </si>
  <si>
    <t>bio kvašene bombete z bio semeni, 60 g, cele ali rezane</t>
  </si>
  <si>
    <t>bio kvašene bombete z bio semeni, 80 g, cele ali rezane</t>
  </si>
  <si>
    <t>bio kvašene bombete z bio semeni, 100 g, cele ali rezane</t>
  </si>
  <si>
    <t>bio koruzne kvašene bombete, 40 g, cele ali rezane</t>
  </si>
  <si>
    <t>bio koruzne kvašene bombete, 60 g, cele ali rezane</t>
  </si>
  <si>
    <t>bio koruzne kvašene bombete, 80 g, cele ali rezane</t>
  </si>
  <si>
    <t>bio kvašene bombete z bio rozinami, 40 g</t>
  </si>
  <si>
    <t>bio kvašene bombete z bio rozinami, 60 g</t>
  </si>
  <si>
    <t>bio kvašene bombete z bio rozinami, 80 g</t>
  </si>
  <si>
    <t>bio pirin mešan kruh, rezan in pakiran</t>
  </si>
  <si>
    <t>bio pšenični kruh z dodatkom korenja, rezan in pakiran</t>
  </si>
  <si>
    <t xml:space="preserve">bio polnozrnat kruh, rezan in pakiran </t>
  </si>
  <si>
    <t>bio makove štručke 70 g, cele ali rezane</t>
  </si>
  <si>
    <t>bio makove štručke 90 g, cele ali rezane</t>
  </si>
  <si>
    <t>bio mafin čokoladni, 100 g</t>
  </si>
  <si>
    <t>bio mafin sadni, 100 g</t>
  </si>
  <si>
    <t>bio kokosov zavitek, 70 g</t>
  </si>
  <si>
    <t>bio kokosov zavitek, 90 g</t>
  </si>
  <si>
    <t>bio makov zavitek, 70 g</t>
  </si>
  <si>
    <t>bio makov zavitek, 90 g</t>
  </si>
  <si>
    <t>SKUPAJ 12.4. sklop:</t>
  </si>
  <si>
    <t>bio mafin s korenjem, 70 g</t>
  </si>
  <si>
    <t>bio mafin s korenjem, 100 g</t>
  </si>
  <si>
    <t>bio ingverjevi keksi s koščki čokolade</t>
  </si>
  <si>
    <t>11.3. sklop: OSTALA ŽIVILA</t>
  </si>
  <si>
    <t xml:space="preserve">SKUPAJ 11.3. sklop: </t>
  </si>
  <si>
    <t>11.4. sklop: DIABETIČNI IN DIETNI IZDELKI</t>
  </si>
  <si>
    <t xml:space="preserve">SKUPAJ 11.4. sklop: </t>
  </si>
  <si>
    <t>pecilni prašek brez glutena</t>
  </si>
  <si>
    <t>široki rezanci brez glutena, mleka in jajc, 250 do 500 g</t>
  </si>
  <si>
    <t>jušni rezanci brez glutena, 250 do 500 g</t>
  </si>
  <si>
    <t>namaz čokoladni brez glutena, mleka in jajc, 300 do 330 g</t>
  </si>
  <si>
    <t>paštete brez glutena, mleka in jajc, 50 g</t>
  </si>
  <si>
    <t>javorjev sirup, pakiranje do 0,5 l</t>
  </si>
  <si>
    <t>ovseni napitek, 1 l</t>
  </si>
  <si>
    <t>testenine svedri brez glutena, mleka in  jajc, 250 do 500 g</t>
  </si>
  <si>
    <t>testenine peresniki brez glutena, mleka in  jajc, 250 do 500 g</t>
  </si>
  <si>
    <t>krekerji brez glutena, mleka in jajc (kakovost Schar ali enakovredno)</t>
  </si>
  <si>
    <t>rumena polenta brez glutena</t>
  </si>
  <si>
    <t>koruzni kus kus, brez glutena, mleka in jajc (enakovredno Schar)</t>
  </si>
  <si>
    <t>kokosova smetana za stepanje, brez alergenov, pakiranje do 500 ml</t>
  </si>
  <si>
    <t xml:space="preserve">kokosov sladkor </t>
  </si>
  <si>
    <t>SKUPAJ 12.5. sklop:</t>
  </si>
  <si>
    <t>mešanica začimb za ribe, 1000 do 1500 g</t>
  </si>
  <si>
    <t>mešanica začimb za krompir, 1000 do 1500 g</t>
  </si>
  <si>
    <t>mešanica začimb za  perutnino, 1000 do 1500 g</t>
  </si>
  <si>
    <t>bio paprika (rdeča, zelena, rumena), I. razred</t>
  </si>
  <si>
    <t>1.1. sklop: MLEKO IN JOGURTI</t>
  </si>
  <si>
    <t>2.1. sklop: SVEŽE MLADO GOVEJE, SVINJSKO IN TELEČJE MESO</t>
  </si>
  <si>
    <t>2.2. sklop: PERUTNINSKO MESO</t>
  </si>
  <si>
    <t>2.3. sklop: MESNINE IN SALAME</t>
  </si>
  <si>
    <t>2.4. sklop: PERUTNINSKE MESNINE IN SALAME</t>
  </si>
  <si>
    <t>losos dimljeni, rezani file, vakumsko pakiran,1. kvalitete</t>
  </si>
  <si>
    <t>8.1. sklop: ŽITA</t>
  </si>
  <si>
    <t>8.2. sklop: PRIPRAVLJENI IZDELKI IZ ŽIT</t>
  </si>
  <si>
    <t>8.3. sklop: MOKE</t>
  </si>
  <si>
    <t>8.4. sklop: TESTENINE</t>
  </si>
  <si>
    <t>9.1. sklop: ZAMRZNJENI IZDELKI IZ TESTA</t>
  </si>
  <si>
    <t>SKUPAJ 12.1. sklop:</t>
  </si>
  <si>
    <t>sterilizirano mleko delno posneto, 1 l</t>
  </si>
  <si>
    <t>mleko trajno brez laktoze delno posneto, 2 dl</t>
  </si>
  <si>
    <t>jogurt navadni, kremast, min. 6 % mm, 150 do 180 g</t>
  </si>
  <si>
    <t>kefir 1,5 % do 3,5 % mm, 180 do 250 g</t>
  </si>
  <si>
    <t>sir poltrdi min. 45 % mm, edamec, 1 do 3 kg</t>
  </si>
  <si>
    <t>sir poltrdi min. 45 % mm, gauda, 1 do 3 kg</t>
  </si>
  <si>
    <t>sir poltrdi min. 45 % mm, narezani, 0,5 do 1 kg</t>
  </si>
  <si>
    <t>voda 1,5 l</t>
  </si>
  <si>
    <t>voda 0,5 l</t>
  </si>
  <si>
    <t>jogurt sadni tekoči lahki, različni okusi, litrski</t>
  </si>
  <si>
    <t>jogurt navadni tekoči lahki, litrski</t>
  </si>
  <si>
    <t>pasterizirano mleko 3,2  do 3,5 % mm, 10 do 15 l</t>
  </si>
  <si>
    <t>pasterizirano mleko 1,5 do 1,8 % mm, 10 do 15 l</t>
  </si>
  <si>
    <t>pasterizirano mleko 3,2 do 3,5 % mm, 1 l</t>
  </si>
  <si>
    <t>sterilizirano mleko 3,2 do 3,5 % mm 1 l</t>
  </si>
  <si>
    <t>mleko trajno brez laktoze 3,2 do 3,5 % mm, 1 l</t>
  </si>
  <si>
    <t>sterilizirano mleko 3,2 do 3,5% mm, 2 dl</t>
  </si>
  <si>
    <t>jogurt navadni 2,5 do 3,5 % mm, 150 do 180 g, lonček</t>
  </si>
  <si>
    <t>jogurt navadni tekoči 2,5 do 3,5 % mm, 180 do 250 g</t>
  </si>
  <si>
    <t>jogurt navadni tekoči 2,5 do 3,5 % mm, litrski</t>
  </si>
  <si>
    <t>jogurt sadni tekoči 2,5 do 3,5 % mm, različni okusi, litrski</t>
  </si>
  <si>
    <t>kisla pasterizirana smetana, 25 do 30 % mm, 180 g</t>
  </si>
  <si>
    <t>kisla pasterizirana smetana, 25 do 30 % mm, pakiranje 400 do 900 g</t>
  </si>
  <si>
    <t>smetana za kuhanje, 20 do 25 % mm, litrska</t>
  </si>
  <si>
    <t>smetana sladka pasterizirana za stepanje 30 do 35 % mm, litrska</t>
  </si>
  <si>
    <t>skuta 30 do 40 % mm, rinfuza</t>
  </si>
  <si>
    <t>skuta nepasirana 30 do 40 % mm, 1 kg</t>
  </si>
  <si>
    <t>mocarela min. 40 % mm, v kosu 0,5 do 5 kg</t>
  </si>
  <si>
    <t>mocarela min. 40 % mm, kroglice, 250 do 500 g</t>
  </si>
  <si>
    <t>sir dimljeni, 1 do 3 kg</t>
  </si>
  <si>
    <t>suhi pršut narezan na tanke rezine, vakumsko pakiranje</t>
  </si>
  <si>
    <t>zašinek ali budjola vsebnost soli max. 4,4 %, narezan na rezine, vakumsko pakiran</t>
  </si>
  <si>
    <t>piščančja pašteta, 30 g</t>
  </si>
  <si>
    <t>12.2. sklop:  BIO PIŠČANČJE IN PURANJE MESO IN IZDELKI</t>
  </si>
  <si>
    <t>12.3. sklop:  BIO GOVEJE IN TELEČJE MESO IN IZDELKI</t>
  </si>
  <si>
    <t>bio pšenični khorasan (kamutov) mešani kruh, rezan in pakiran</t>
  </si>
  <si>
    <t>bio keksi iz pšenice khorasan (kamutovi) z marmelado</t>
  </si>
  <si>
    <t>bio pšenične khorasan (kamutove) bombete, 40 g, cele ali rezane</t>
  </si>
  <si>
    <t>12.4. sklop:  BIO KRUH IN BIO PEKOVSKA PECIVA</t>
  </si>
  <si>
    <t>12.5 sklop:  BIO SLADKO PECIVO IN BIO KEKSI</t>
  </si>
  <si>
    <t>12.6. sklop:  BIO SVEŽA ZELENJAVA IN SADJE</t>
  </si>
  <si>
    <t>SKUPAJ 12.6. sklop:</t>
  </si>
  <si>
    <t>klobasa za kuhanje (kranjska klobasa ali enakovredno)</t>
  </si>
  <si>
    <t>sušena dimljena panceta, narezana na rezine</t>
  </si>
  <si>
    <t>sušena panceta, narezana na tanke rezine</t>
  </si>
  <si>
    <t>ŠT. ŽIVIL PO MERILU "SHEMA KAKOVOSTI"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</si>
  <si>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</si>
  <si>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</si>
  <si>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</si>
  <si>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</si>
  <si>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</si>
  <si>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</si>
  <si>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</si>
  <si>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živil, razen pri izdelkih svežega mesa, kjer je prednastavljen znak "/".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</si>
  <si>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živil, razen pri sklopu svežih rib, kjer je prednastavljen znak "/".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</si>
  <si>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</si>
  <si>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SKUPAJ 5.1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</si>
  <si>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zelenjave, kjer je predoznačen znak "/".</t>
    </r>
  </si>
  <si>
    <t>SKUPAJ 9.1 SKLOP:</t>
  </si>
  <si>
    <t>SKUPAJ 12.2. sklop:</t>
  </si>
  <si>
    <t>SKUPAJ 12.3. sklop:</t>
  </si>
  <si>
    <t>bio pšenične khorasan (kamutove) bombete 80 g, cele ali rezane</t>
  </si>
  <si>
    <t>bio pšenične khorasan (kamutove) bombete 100 g, cele ali rezane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</si>
  <si>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 ter svežega mesa, kjer je predoznačen znak "/".</t>
    </r>
  </si>
  <si>
    <t>polnozrnati peresniki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</si>
</sst>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8" fillId="0" borderId="0"/>
    <xf numFmtId="0" fontId="12" fillId="5" borderId="0" applyNumberFormat="0" applyBorder="0" applyAlignment="0" applyProtection="0"/>
    <xf numFmtId="0" fontId="13" fillId="0" borderId="0"/>
    <xf numFmtId="0" fontId="1" fillId="0" borderId="0"/>
    <xf numFmtId="0" fontId="17" fillId="0" borderId="0"/>
  </cellStyleXfs>
  <cellXfs count="220">
    <xf numFmtId="0" fontId="0" fillId="0" borderId="0" xfId="0"/>
    <xf numFmtId="0" fontId="2" fillId="0" borderId="0" xfId="0" applyFont="1"/>
    <xf numFmtId="4" fontId="3" fillId="0" borderId="0" xfId="0" applyNumberFormat="1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 vertical="top" wrapText="1"/>
    </xf>
    <xf numFmtId="4" fontId="4" fillId="2" borderId="1" xfId="1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3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/>
    <xf numFmtId="0" fontId="11" fillId="0" borderId="1" xfId="0" applyFont="1" applyBorder="1" applyAlignment="1">
      <alignment horizontal="justify" vertical="center" wrapText="1"/>
    </xf>
    <xf numFmtId="0" fontId="9" fillId="0" borderId="2" xfId="2" applyFont="1" applyBorder="1" applyAlignment="1">
      <alignment vertical="center" wrapText="1"/>
    </xf>
    <xf numFmtId="3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0" fontId="9" fillId="0" borderId="1" xfId="4" applyFont="1" applyFill="1" applyBorder="1" applyAlignment="1">
      <alignment horizontal="left" vertical="center" wrapText="1"/>
    </xf>
    <xf numFmtId="0" fontId="9" fillId="0" borderId="1" xfId="4" applyFont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4" applyFont="1" applyBorder="1" applyAlignment="1">
      <alignment vertical="top" wrapText="1"/>
    </xf>
    <xf numFmtId="0" fontId="9" fillId="4" borderId="1" xfId="1" applyFont="1" applyFill="1" applyBorder="1" applyAlignment="1">
      <alignment horizontal="left" vertical="center" wrapText="1"/>
    </xf>
    <xf numFmtId="0" fontId="9" fillId="4" borderId="1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left" vertical="center" wrapText="1"/>
    </xf>
    <xf numFmtId="0" fontId="9" fillId="0" borderId="2" xfId="1" applyFont="1" applyBorder="1" applyAlignment="1">
      <alignment vertical="center" wrapText="1"/>
    </xf>
    <xf numFmtId="0" fontId="9" fillId="4" borderId="2" xfId="1" applyFont="1" applyFill="1" applyBorder="1" applyAlignment="1">
      <alignment vertical="center" wrapText="1"/>
    </xf>
    <xf numFmtId="4" fontId="9" fillId="0" borderId="1" xfId="2" quotePrefix="1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4" fontId="10" fillId="0" borderId="1" xfId="1" quotePrefix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3" fontId="9" fillId="0" borderId="1" xfId="2" quotePrefix="1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9" fillId="0" borderId="1" xfId="4" applyNumberFormat="1" applyFont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3" fontId="10" fillId="0" borderId="1" xfId="4" quotePrefix="1" applyNumberFormat="1" applyFont="1" applyBorder="1" applyAlignment="1">
      <alignment horizontal="center" vertical="center"/>
    </xf>
    <xf numFmtId="4" fontId="10" fillId="0" borderId="1" xfId="4" quotePrefix="1" applyNumberFormat="1" applyFont="1" applyBorder="1" applyAlignment="1">
      <alignment horizontal="center" vertical="center"/>
    </xf>
    <xf numFmtId="0" fontId="10" fillId="0" borderId="1" xfId="4" applyFont="1" applyBorder="1" applyAlignment="1">
      <alignment vertical="center" wrapText="1"/>
    </xf>
    <xf numFmtId="0" fontId="9" fillId="0" borderId="2" xfId="4" applyFont="1" applyFill="1" applyBorder="1" applyAlignment="1">
      <alignment vertical="center" wrapText="1"/>
    </xf>
    <xf numFmtId="3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3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vertical="center"/>
    </xf>
    <xf numFmtId="0" fontId="10" fillId="3" borderId="3" xfId="3" applyFont="1" applyFill="1" applyBorder="1" applyAlignment="1">
      <alignment vertical="center"/>
    </xf>
    <xf numFmtId="0" fontId="9" fillId="0" borderId="1" xfId="1" applyFont="1" applyBorder="1" applyAlignment="1">
      <alignment horizontal="left" wrapText="1"/>
    </xf>
    <xf numFmtId="0" fontId="9" fillId="0" borderId="1" xfId="1" applyFont="1" applyBorder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1" fillId="6" borderId="1" xfId="0" applyFont="1" applyFill="1" applyBorder="1" applyAlignment="1">
      <alignment horizontal="justify" vertical="center" wrapText="1"/>
    </xf>
    <xf numFmtId="3" fontId="11" fillId="6" borderId="1" xfId="0" applyNumberFormat="1" applyFont="1" applyFill="1" applyBorder="1" applyAlignment="1">
      <alignment horizontal="center" vertical="center" wrapText="1"/>
    </xf>
    <xf numFmtId="0" fontId="7" fillId="6" borderId="0" xfId="0" applyFont="1" applyFill="1"/>
    <xf numFmtId="0" fontId="9" fillId="6" borderId="1" xfId="0" applyFont="1" applyFill="1" applyBorder="1" applyAlignment="1">
      <alignment horizontal="justify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7" fillId="0" borderId="0" xfId="0" applyFont="1" applyFill="1"/>
    <xf numFmtId="0" fontId="10" fillId="0" borderId="7" xfId="1" applyFont="1" applyBorder="1" applyAlignment="1">
      <alignment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3" borderId="3" xfId="3" applyFont="1" applyFill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0" fillId="0" borderId="7" xfId="4" applyFont="1" applyBorder="1" applyAlignment="1">
      <alignment vertical="center" wrapText="1"/>
    </xf>
    <xf numFmtId="3" fontId="10" fillId="0" borderId="7" xfId="4" quotePrefix="1" applyNumberFormat="1" applyFont="1" applyBorder="1" applyAlignment="1">
      <alignment horizontal="center" vertical="center"/>
    </xf>
    <xf numFmtId="4" fontId="10" fillId="0" borderId="7" xfId="4" quotePrefix="1" applyNumberFormat="1" applyFont="1" applyBorder="1" applyAlignment="1">
      <alignment horizontal="center" vertical="center"/>
    </xf>
    <xf numFmtId="0" fontId="10" fillId="7" borderId="3" xfId="4" applyFont="1" applyFill="1" applyBorder="1" applyAlignment="1">
      <alignment vertical="center" wrapText="1"/>
    </xf>
    <xf numFmtId="3" fontId="10" fillId="7" borderId="3" xfId="4" quotePrefix="1" applyNumberFormat="1" applyFont="1" applyFill="1" applyBorder="1" applyAlignment="1">
      <alignment horizontal="center" vertical="center"/>
    </xf>
    <xf numFmtId="4" fontId="10" fillId="7" borderId="3" xfId="4" quotePrefix="1" applyNumberFormat="1" applyFont="1" applyFill="1" applyBorder="1" applyAlignment="1">
      <alignment horizontal="center" vertical="center"/>
    </xf>
    <xf numFmtId="3" fontId="15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/>
    <xf numFmtId="0" fontId="7" fillId="6" borderId="3" xfId="0" applyFont="1" applyFill="1" applyBorder="1"/>
    <xf numFmtId="0" fontId="7" fillId="6" borderId="0" xfId="0" applyFont="1" applyFill="1" applyBorder="1"/>
    <xf numFmtId="0" fontId="15" fillId="7" borderId="3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top" wrapText="1"/>
    </xf>
    <xf numFmtId="0" fontId="9" fillId="0" borderId="1" xfId="1" applyFont="1" applyBorder="1" applyAlignment="1">
      <alignment horizontal="left" vertical="center" wrapText="1"/>
    </xf>
    <xf numFmtId="0" fontId="10" fillId="7" borderId="6" xfId="4" applyFont="1" applyFill="1" applyBorder="1" applyAlignment="1">
      <alignment vertical="center" wrapText="1"/>
    </xf>
    <xf numFmtId="3" fontId="10" fillId="7" borderId="6" xfId="4" quotePrefix="1" applyNumberFormat="1" applyFont="1" applyFill="1" applyBorder="1" applyAlignment="1">
      <alignment horizontal="center" vertical="center"/>
    </xf>
    <xf numFmtId="4" fontId="10" fillId="7" borderId="6" xfId="4" quotePrefix="1" applyNumberFormat="1" applyFont="1" applyFill="1" applyBorder="1" applyAlignment="1">
      <alignment horizontal="center" vertical="center"/>
    </xf>
    <xf numFmtId="3" fontId="15" fillId="7" borderId="6" xfId="0" applyNumberFormat="1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vertical="center" wrapText="1"/>
    </xf>
    <xf numFmtId="0" fontId="0" fillId="0" borderId="0" xfId="0" applyFill="1"/>
    <xf numFmtId="0" fontId="11" fillId="0" borderId="1" xfId="0" applyFont="1" applyFill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3" fontId="9" fillId="0" borderId="1" xfId="4" applyNumberFormat="1" applyFont="1" applyBorder="1" applyAlignment="1">
      <alignment horizontal="center" vertical="center" wrapText="1"/>
    </xf>
    <xf numFmtId="4" fontId="9" fillId="0" borderId="1" xfId="4" quotePrefix="1" applyNumberFormat="1" applyFont="1" applyBorder="1" applyAlignment="1">
      <alignment horizontal="center" vertical="center"/>
    </xf>
    <xf numFmtId="3" fontId="9" fillId="0" borderId="1" xfId="4" quotePrefix="1" applyNumberFormat="1" applyFont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1" applyFont="1" applyBorder="1" applyAlignment="1">
      <alignment vertical="top" wrapText="1"/>
    </xf>
    <xf numFmtId="3" fontId="9" fillId="0" borderId="7" xfId="4" applyNumberFormat="1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4" fontId="7" fillId="0" borderId="0" xfId="0" applyNumberFormat="1" applyFont="1"/>
    <xf numFmtId="0" fontId="9" fillId="0" borderId="1" xfId="0" applyFont="1" applyBorder="1" applyAlignment="1" applyProtection="1">
      <alignment horizontal="left" vertical="center" wrapText="1"/>
    </xf>
    <xf numFmtId="0" fontId="11" fillId="0" borderId="2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9" fillId="0" borderId="7" xfId="1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8" fillId="0" borderId="0" xfId="0" applyFont="1"/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quotePrefix="1" applyNumberFormat="1" applyFont="1" applyBorder="1" applyAlignment="1" applyProtection="1">
      <alignment horizontal="center" vertical="center"/>
      <protection locked="0"/>
    </xf>
    <xf numFmtId="2" fontId="15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4" quotePrefix="1" applyNumberFormat="1" applyFont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/>
    <xf numFmtId="0" fontId="0" fillId="0" borderId="0" xfId="0" applyProtection="1"/>
    <xf numFmtId="0" fontId="3" fillId="0" borderId="0" xfId="0" applyFont="1" applyBorder="1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Fill="1" applyProtection="1"/>
    <xf numFmtId="2" fontId="10" fillId="0" borderId="1" xfId="4" quotePrefix="1" applyNumberFormat="1" applyFont="1" applyBorder="1" applyAlignment="1" applyProtection="1">
      <alignment horizontal="center" vertical="center"/>
    </xf>
    <xf numFmtId="4" fontId="10" fillId="0" borderId="1" xfId="4" quotePrefix="1" applyNumberFormat="1" applyFont="1" applyBorder="1" applyAlignment="1" applyProtection="1">
      <alignment horizontal="center" vertical="center"/>
    </xf>
    <xf numFmtId="49" fontId="10" fillId="0" borderId="1" xfId="4" quotePrefix="1" applyNumberFormat="1" applyFont="1" applyBorder="1" applyAlignment="1" applyProtection="1">
      <alignment horizontal="center" vertical="center"/>
      <protection locked="0"/>
    </xf>
    <xf numFmtId="49" fontId="10" fillId="0" borderId="1" xfId="4" quotePrefix="1" applyNumberFormat="1" applyFont="1" applyBorder="1" applyAlignment="1" applyProtection="1">
      <alignment horizontal="center" vertical="center"/>
    </xf>
    <xf numFmtId="3" fontId="15" fillId="8" borderId="1" xfId="0" applyNumberFormat="1" applyFont="1" applyFill="1" applyBorder="1" applyAlignment="1">
      <alignment horizontal="center" vertical="center" wrapText="1"/>
    </xf>
    <xf numFmtId="3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</xf>
    <xf numFmtId="2" fontId="15" fillId="0" borderId="1" xfId="0" applyNumberFormat="1" applyFont="1" applyBorder="1" applyAlignment="1" applyProtection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3" fontId="11" fillId="0" borderId="7" xfId="0" quotePrefix="1" applyNumberFormat="1" applyFont="1" applyBorder="1" applyAlignment="1">
      <alignment horizontal="center" vertical="center" wrapText="1"/>
    </xf>
    <xf numFmtId="3" fontId="11" fillId="8" borderId="1" xfId="0" applyNumberFormat="1" applyFont="1" applyFill="1" applyBorder="1" applyAlignment="1" applyProtection="1">
      <alignment horizontal="center" vertical="center" wrapText="1"/>
    </xf>
    <xf numFmtId="2" fontId="15" fillId="8" borderId="1" xfId="0" applyNumberFormat="1" applyFont="1" applyFill="1" applyBorder="1" applyAlignment="1" applyProtection="1">
      <alignment horizontal="center" vertical="center" wrapText="1"/>
    </xf>
    <xf numFmtId="3" fontId="10" fillId="0" borderId="1" xfId="4" quotePrefix="1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Border="1" applyAlignment="1" applyProtection="1">
      <alignment horizontal="center" vertical="center" wrapText="1"/>
      <protection locked="0"/>
    </xf>
    <xf numFmtId="4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1" quotePrefix="1" applyNumberFormat="1" applyFont="1" applyBorder="1" applyAlignment="1">
      <alignment horizontal="center" vertical="center"/>
    </xf>
    <xf numFmtId="3" fontId="10" fillId="0" borderId="1" xfId="1" quotePrefix="1" applyNumberFormat="1" applyFont="1" applyBorder="1" applyAlignment="1" applyProtection="1">
      <alignment horizontal="center" vertical="center"/>
    </xf>
    <xf numFmtId="0" fontId="9" fillId="0" borderId="1" xfId="4" applyFont="1" applyFill="1" applyBorder="1" applyAlignment="1" applyProtection="1">
      <alignment horizontal="center" vertical="center" wrapText="1"/>
      <protection locked="0"/>
    </xf>
    <xf numFmtId="0" fontId="9" fillId="0" borderId="1" xfId="4" applyFont="1" applyBorder="1" applyAlignment="1" applyProtection="1">
      <alignment horizontal="center" vertical="center" wrapText="1"/>
      <protection locked="0"/>
    </xf>
    <xf numFmtId="0" fontId="15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" fontId="10" fillId="0" borderId="1" xfId="4" quotePrefix="1" applyNumberFormat="1" applyFont="1" applyBorder="1" applyAlignment="1" applyProtection="1">
      <alignment horizontal="center" vertical="center"/>
      <protection locked="0"/>
    </xf>
    <xf numFmtId="2" fontId="11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2" fontId="10" fillId="0" borderId="1" xfId="4" quotePrefix="1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0" fillId="3" borderId="2" xfId="1" applyFont="1" applyFill="1" applyBorder="1" applyAlignment="1">
      <alignment horizontal="left" vertical="center" wrapText="1"/>
    </xf>
    <xf numFmtId="0" fontId="10" fillId="3" borderId="3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3" borderId="2" xfId="4" applyFont="1" applyFill="1" applyBorder="1" applyAlignment="1">
      <alignment horizontal="left" vertical="top" wrapText="1"/>
    </xf>
    <xf numFmtId="0" fontId="10" fillId="3" borderId="3" xfId="4" applyFont="1" applyFill="1" applyBorder="1" applyAlignment="1">
      <alignment horizontal="left" vertical="top" wrapText="1"/>
    </xf>
    <xf numFmtId="0" fontId="10" fillId="3" borderId="2" xfId="3" applyFont="1" applyFill="1" applyBorder="1" applyAlignment="1">
      <alignment horizontal="left" vertical="center" wrapText="1"/>
    </xf>
    <xf numFmtId="0" fontId="10" fillId="3" borderId="3" xfId="3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0" fillId="3" borderId="2" xfId="1" applyFont="1" applyFill="1" applyBorder="1" applyAlignment="1">
      <alignment horizontal="left" vertical="top" wrapText="1"/>
    </xf>
    <xf numFmtId="0" fontId="10" fillId="3" borderId="3" xfId="1" applyFont="1" applyFill="1" applyBorder="1" applyAlignment="1">
      <alignment horizontal="left" vertical="top" wrapText="1"/>
    </xf>
    <xf numFmtId="0" fontId="10" fillId="3" borderId="5" xfId="1" applyFont="1" applyFill="1" applyBorder="1" applyAlignment="1">
      <alignment horizontal="left" vertical="center" wrapText="1"/>
    </xf>
    <xf numFmtId="0" fontId="10" fillId="7" borderId="2" xfId="1" applyFont="1" applyFill="1" applyBorder="1" applyAlignment="1">
      <alignment horizontal="left" vertical="top" wrapText="1"/>
    </xf>
    <xf numFmtId="0" fontId="10" fillId="7" borderId="3" xfId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 wrapText="1"/>
    </xf>
  </cellXfs>
  <cellStyles count="7">
    <cellStyle name="Dobro" xfId="3" builtinId="26"/>
    <cellStyle name="Navadno" xfId="0" builtinId="0"/>
    <cellStyle name="Navadno 2" xfId="1"/>
    <cellStyle name="Navadno 3" xfId="2"/>
    <cellStyle name="Navadno 3 2" xfId="5"/>
    <cellStyle name="Navadno 4" xfId="4"/>
    <cellStyle name="Normal_radmila-MESO IN MESNI" xfId="6"/>
  </cellStyles>
  <dxfs count="0"/>
  <tableStyles count="0" defaultTableStyle="TableStyleMedium9" defaultPivotStyle="PivotStyleLight16"/>
  <colors>
    <mruColors>
      <color rgb="FF99CC00"/>
      <color rgb="FFCCFFCC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zoomScale="80" zoomScaleNormal="80" zoomScaleSheetLayoutView="100" workbookViewId="0">
      <pane ySplit="4" topLeftCell="A56" activePane="bottomLeft" state="frozen"/>
      <selection activeCell="H85" sqref="H85"/>
      <selection pane="bottomLeft" activeCell="B6" sqref="B6"/>
    </sheetView>
  </sheetViews>
  <sheetFormatPr defaultRowHeight="12.75" x14ac:dyDescent="0.2"/>
  <cols>
    <col min="1" max="1" width="5.42578125" style="3" customWidth="1"/>
    <col min="2" max="2" width="35.7109375" style="1" customWidth="1"/>
    <col min="3" max="3" width="10.28515625" style="9" customWidth="1"/>
    <col min="4" max="4" width="8" style="9" customWidth="1"/>
    <col min="5" max="5" width="17.140625" style="9" customWidth="1"/>
    <col min="6" max="6" width="13.5703125" style="1" customWidth="1"/>
    <col min="7" max="7" width="18" style="1" customWidth="1"/>
    <col min="8" max="8" width="13.140625" style="1" customWidth="1"/>
    <col min="9" max="9" width="16.5703125" style="1" customWidth="1"/>
    <col min="10" max="10" width="11.7109375" style="1" customWidth="1"/>
    <col min="11" max="16384" width="9.140625" style="4"/>
  </cols>
  <sheetData>
    <row r="1" spans="1:13" x14ac:dyDescent="0.2">
      <c r="A1" s="207" t="s">
        <v>0</v>
      </c>
      <c r="B1" s="208"/>
      <c r="H1" s="1" t="s">
        <v>15</v>
      </c>
    </row>
    <row r="3" spans="1:13" ht="60.75" customHeight="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3" ht="25.5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3" ht="16.5" customHeight="1" x14ac:dyDescent="0.2">
      <c r="A5" s="205" t="s">
        <v>1062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13" s="12" customFormat="1" ht="33" customHeight="1" x14ac:dyDescent="0.2">
      <c r="A6" s="20">
        <v>1</v>
      </c>
      <c r="B6" s="19" t="s">
        <v>1085</v>
      </c>
      <c r="C6" s="85">
        <v>15000</v>
      </c>
      <c r="D6" s="85" t="s">
        <v>122</v>
      </c>
      <c r="E6" s="137"/>
      <c r="F6" s="138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3" ht="33" x14ac:dyDescent="0.2">
      <c r="A7" s="20">
        <v>2</v>
      </c>
      <c r="B7" s="14" t="s">
        <v>1086</v>
      </c>
      <c r="C7" s="15">
        <v>600</v>
      </c>
      <c r="D7" s="16" t="s">
        <v>122</v>
      </c>
      <c r="E7" s="139"/>
      <c r="F7" s="138"/>
      <c r="G7" s="61">
        <f t="shared" ref="G7:G35" si="0">C7*F7</f>
        <v>0</v>
      </c>
      <c r="H7" s="61">
        <f t="shared" ref="H7:H35" si="1">G7*0.095</f>
        <v>0</v>
      </c>
      <c r="I7" s="61">
        <f t="shared" ref="I7:I35" si="2">G7+H7</f>
        <v>0</v>
      </c>
      <c r="J7" s="135"/>
    </row>
    <row r="8" spans="1:13" ht="16.5" x14ac:dyDescent="0.2">
      <c r="A8" s="20">
        <v>3</v>
      </c>
      <c r="B8" s="14" t="s">
        <v>1087</v>
      </c>
      <c r="C8" s="15">
        <v>10</v>
      </c>
      <c r="D8" s="16" t="s">
        <v>122</v>
      </c>
      <c r="E8" s="139"/>
      <c r="F8" s="138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  <c r="M8" s="4" t="s">
        <v>957</v>
      </c>
    </row>
    <row r="9" spans="1:13" ht="16.5" x14ac:dyDescent="0.2">
      <c r="A9" s="20">
        <v>4</v>
      </c>
      <c r="B9" s="14" t="s">
        <v>1074</v>
      </c>
      <c r="C9" s="15">
        <v>100</v>
      </c>
      <c r="D9" s="16" t="s">
        <v>122</v>
      </c>
      <c r="E9" s="139"/>
      <c r="F9" s="138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3" ht="16.5" x14ac:dyDescent="0.2">
      <c r="A10" s="20">
        <v>5</v>
      </c>
      <c r="B10" s="14" t="s">
        <v>1088</v>
      </c>
      <c r="C10" s="15">
        <v>1000</v>
      </c>
      <c r="D10" s="16" t="s">
        <v>122</v>
      </c>
      <c r="E10" s="139"/>
      <c r="F10" s="138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3" s="12" customFormat="1" ht="15.95" customHeight="1" x14ac:dyDescent="0.2">
      <c r="A11" s="20">
        <v>6</v>
      </c>
      <c r="B11" s="14" t="s">
        <v>1089</v>
      </c>
      <c r="C11" s="15">
        <v>5</v>
      </c>
      <c r="D11" s="16" t="s">
        <v>122</v>
      </c>
      <c r="E11" s="139"/>
      <c r="F11" s="138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3" s="12" customFormat="1" ht="21" customHeight="1" x14ac:dyDescent="0.2">
      <c r="A12" s="20">
        <v>7</v>
      </c>
      <c r="B12" s="14" t="s">
        <v>1075</v>
      </c>
      <c r="C12" s="15">
        <v>60</v>
      </c>
      <c r="D12" s="16" t="s">
        <v>20</v>
      </c>
      <c r="E12" s="139"/>
      <c r="F12" s="138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3" ht="16.5" x14ac:dyDescent="0.2">
      <c r="A13" s="20">
        <v>8</v>
      </c>
      <c r="B13" s="14" t="s">
        <v>1090</v>
      </c>
      <c r="C13" s="15">
        <v>5000</v>
      </c>
      <c r="D13" s="16" t="s">
        <v>20</v>
      </c>
      <c r="E13" s="139"/>
      <c r="F13" s="138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3" ht="16.5" x14ac:dyDescent="0.2">
      <c r="A14" s="20">
        <v>9</v>
      </c>
      <c r="B14" s="17" t="s">
        <v>421</v>
      </c>
      <c r="C14" s="46">
        <v>3000</v>
      </c>
      <c r="D14" s="39" t="s">
        <v>20</v>
      </c>
      <c r="E14" s="140"/>
      <c r="F14" s="138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3" s="12" customFormat="1" ht="16.5" x14ac:dyDescent="0.2">
      <c r="A15" s="20">
        <v>10</v>
      </c>
      <c r="B15" s="17" t="s">
        <v>420</v>
      </c>
      <c r="C15" s="46">
        <v>2000</v>
      </c>
      <c r="D15" s="39" t="s">
        <v>20</v>
      </c>
      <c r="E15" s="140"/>
      <c r="F15" s="138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3" ht="33" x14ac:dyDescent="0.2">
      <c r="A16" s="20">
        <v>11</v>
      </c>
      <c r="B16" s="13" t="s">
        <v>1091</v>
      </c>
      <c r="C16" s="85">
        <v>570</v>
      </c>
      <c r="D16" s="85" t="s">
        <v>19</v>
      </c>
      <c r="E16" s="137"/>
      <c r="F16" s="138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s="12" customFormat="1" ht="33" x14ac:dyDescent="0.2">
      <c r="A17" s="20">
        <v>12</v>
      </c>
      <c r="B17" s="13" t="s">
        <v>1076</v>
      </c>
      <c r="C17" s="85">
        <v>100</v>
      </c>
      <c r="D17" s="85" t="s">
        <v>19</v>
      </c>
      <c r="E17" s="137"/>
      <c r="F17" s="138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s="80" customFormat="1" ht="33" x14ac:dyDescent="0.2">
      <c r="A18" s="20">
        <v>13</v>
      </c>
      <c r="B18" s="79" t="s">
        <v>1092</v>
      </c>
      <c r="C18" s="60">
        <v>2000</v>
      </c>
      <c r="D18" s="60" t="s">
        <v>19</v>
      </c>
      <c r="E18" s="138"/>
      <c r="F18" s="138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s="80" customFormat="1" ht="23.1" customHeight="1" x14ac:dyDescent="0.2">
      <c r="A19" s="20">
        <v>14</v>
      </c>
      <c r="B19" s="13" t="s">
        <v>1093</v>
      </c>
      <c r="C19" s="60">
        <v>150</v>
      </c>
      <c r="D19" s="60" t="s">
        <v>122</v>
      </c>
      <c r="E19" s="138"/>
      <c r="F19" s="138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s="80" customFormat="1" ht="16.5" x14ac:dyDescent="0.2">
      <c r="A20" s="20">
        <v>15</v>
      </c>
      <c r="B20" s="13" t="s">
        <v>1084</v>
      </c>
      <c r="C20" s="60">
        <v>20</v>
      </c>
      <c r="D20" s="60" t="s">
        <v>122</v>
      </c>
      <c r="E20" s="138"/>
      <c r="F20" s="138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16.5" x14ac:dyDescent="0.2">
      <c r="A21" s="20">
        <v>16</v>
      </c>
      <c r="B21" s="18" t="s">
        <v>424</v>
      </c>
      <c r="C21" s="85">
        <v>200</v>
      </c>
      <c r="D21" s="85" t="s">
        <v>19</v>
      </c>
      <c r="E21" s="137"/>
      <c r="F21" s="138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s="12" customFormat="1" ht="33" x14ac:dyDescent="0.2">
      <c r="A22" s="20">
        <v>17</v>
      </c>
      <c r="B22" s="13" t="s">
        <v>425</v>
      </c>
      <c r="C22" s="85">
        <v>500</v>
      </c>
      <c r="D22" s="85" t="s">
        <v>19</v>
      </c>
      <c r="E22" s="137"/>
      <c r="F22" s="138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s="12" customFormat="1" ht="16.5" x14ac:dyDescent="0.2">
      <c r="A23" s="20">
        <v>18</v>
      </c>
      <c r="B23" s="13" t="s">
        <v>428</v>
      </c>
      <c r="C23" s="85">
        <v>50</v>
      </c>
      <c r="D23" s="85" t="s">
        <v>122</v>
      </c>
      <c r="E23" s="137"/>
      <c r="F23" s="138"/>
      <c r="G23" s="61">
        <f t="shared" si="0"/>
        <v>0</v>
      </c>
      <c r="H23" s="61">
        <f t="shared" si="1"/>
        <v>0</v>
      </c>
      <c r="I23" s="61">
        <f t="shared" si="2"/>
        <v>0</v>
      </c>
      <c r="J23" s="135"/>
    </row>
    <row r="24" spans="1:10" s="12" customFormat="1" ht="16.5" x14ac:dyDescent="0.2">
      <c r="A24" s="20">
        <v>19</v>
      </c>
      <c r="B24" s="13" t="s">
        <v>430</v>
      </c>
      <c r="C24" s="85">
        <v>200</v>
      </c>
      <c r="D24" s="85" t="s">
        <v>19</v>
      </c>
      <c r="E24" s="137"/>
      <c r="F24" s="138"/>
      <c r="G24" s="61">
        <f t="shared" si="0"/>
        <v>0</v>
      </c>
      <c r="H24" s="61">
        <f t="shared" si="1"/>
        <v>0</v>
      </c>
      <c r="I24" s="61">
        <f t="shared" si="2"/>
        <v>0</v>
      </c>
      <c r="J24" s="135"/>
    </row>
    <row r="25" spans="1:10" s="12" customFormat="1" ht="16.5" x14ac:dyDescent="0.2">
      <c r="A25" s="20">
        <v>20</v>
      </c>
      <c r="B25" s="13" t="s">
        <v>429</v>
      </c>
      <c r="C25" s="85">
        <v>100</v>
      </c>
      <c r="D25" s="85" t="s">
        <v>19</v>
      </c>
      <c r="E25" s="137"/>
      <c r="F25" s="138"/>
      <c r="G25" s="61">
        <f t="shared" si="0"/>
        <v>0</v>
      </c>
      <c r="H25" s="61">
        <f t="shared" si="1"/>
        <v>0</v>
      </c>
      <c r="I25" s="61">
        <f t="shared" si="2"/>
        <v>0</v>
      </c>
      <c r="J25" s="135"/>
    </row>
    <row r="26" spans="1:10" s="12" customFormat="1" ht="49.5" x14ac:dyDescent="0.2">
      <c r="A26" s="20">
        <v>21</v>
      </c>
      <c r="B26" s="105" t="s">
        <v>426</v>
      </c>
      <c r="C26" s="85">
        <v>100</v>
      </c>
      <c r="D26" s="85" t="s">
        <v>19</v>
      </c>
      <c r="E26" s="137"/>
      <c r="F26" s="138"/>
      <c r="G26" s="61">
        <f t="shared" si="0"/>
        <v>0</v>
      </c>
      <c r="H26" s="61">
        <f t="shared" si="1"/>
        <v>0</v>
      </c>
      <c r="I26" s="61">
        <f t="shared" si="2"/>
        <v>0</v>
      </c>
      <c r="J26" s="135"/>
    </row>
    <row r="27" spans="1:10" ht="18" customHeight="1" x14ac:dyDescent="0.2">
      <c r="A27" s="20">
        <v>22</v>
      </c>
      <c r="B27" s="13" t="s">
        <v>427</v>
      </c>
      <c r="C27" s="85">
        <v>150</v>
      </c>
      <c r="D27" s="85" t="s">
        <v>19</v>
      </c>
      <c r="E27" s="137"/>
      <c r="F27" s="138"/>
      <c r="G27" s="61">
        <f t="shared" si="0"/>
        <v>0</v>
      </c>
      <c r="H27" s="61">
        <f t="shared" si="1"/>
        <v>0</v>
      </c>
      <c r="I27" s="61">
        <f t="shared" si="2"/>
        <v>0</v>
      </c>
      <c r="J27" s="135"/>
    </row>
    <row r="28" spans="1:10" s="12" customFormat="1" ht="33" x14ac:dyDescent="0.2">
      <c r="A28" s="20">
        <v>23</v>
      </c>
      <c r="B28" s="13" t="s">
        <v>1094</v>
      </c>
      <c r="C28" s="85">
        <v>100</v>
      </c>
      <c r="D28" s="85" t="s">
        <v>122</v>
      </c>
      <c r="E28" s="137"/>
      <c r="F28" s="138"/>
      <c r="G28" s="61">
        <f t="shared" si="0"/>
        <v>0</v>
      </c>
      <c r="H28" s="61">
        <f t="shared" si="1"/>
        <v>0</v>
      </c>
      <c r="I28" s="61">
        <f t="shared" si="2"/>
        <v>0</v>
      </c>
      <c r="J28" s="135"/>
    </row>
    <row r="29" spans="1:10" s="12" customFormat="1" ht="23.1" customHeight="1" x14ac:dyDescent="0.2">
      <c r="A29" s="20">
        <v>24</v>
      </c>
      <c r="B29" s="13" t="s">
        <v>1083</v>
      </c>
      <c r="C29" s="85">
        <v>20</v>
      </c>
      <c r="D29" s="85" t="s">
        <v>122</v>
      </c>
      <c r="E29" s="137"/>
      <c r="F29" s="138"/>
      <c r="G29" s="61">
        <f t="shared" si="0"/>
        <v>0</v>
      </c>
      <c r="H29" s="61">
        <f t="shared" si="1"/>
        <v>0</v>
      </c>
      <c r="I29" s="61">
        <f t="shared" si="2"/>
        <v>0</v>
      </c>
      <c r="J29" s="135"/>
    </row>
    <row r="30" spans="1:10" ht="33" x14ac:dyDescent="0.2">
      <c r="A30" s="20">
        <v>25</v>
      </c>
      <c r="B30" s="18" t="s">
        <v>431</v>
      </c>
      <c r="C30" s="85">
        <v>100</v>
      </c>
      <c r="D30" s="85" t="s">
        <v>19</v>
      </c>
      <c r="E30" s="137"/>
      <c r="F30" s="138"/>
      <c r="G30" s="61">
        <f t="shared" si="0"/>
        <v>0</v>
      </c>
      <c r="H30" s="61">
        <f t="shared" si="1"/>
        <v>0</v>
      </c>
      <c r="I30" s="61">
        <f t="shared" si="2"/>
        <v>0</v>
      </c>
      <c r="J30" s="135"/>
    </row>
    <row r="31" spans="1:10" s="12" customFormat="1" ht="33" x14ac:dyDescent="0.2">
      <c r="A31" s="20">
        <v>26</v>
      </c>
      <c r="B31" s="105" t="s">
        <v>422</v>
      </c>
      <c r="C31" s="85">
        <v>150</v>
      </c>
      <c r="D31" s="85" t="s">
        <v>19</v>
      </c>
      <c r="E31" s="137"/>
      <c r="F31" s="138"/>
      <c r="G31" s="61">
        <f t="shared" si="0"/>
        <v>0</v>
      </c>
      <c r="H31" s="61">
        <f t="shared" si="1"/>
        <v>0</v>
      </c>
      <c r="I31" s="61">
        <f t="shared" si="2"/>
        <v>0</v>
      </c>
      <c r="J31" s="135"/>
    </row>
    <row r="32" spans="1:10" s="117" customFormat="1" ht="16.5" x14ac:dyDescent="0.2">
      <c r="A32" s="20">
        <v>27</v>
      </c>
      <c r="B32" s="13" t="s">
        <v>980</v>
      </c>
      <c r="C32" s="85">
        <v>2</v>
      </c>
      <c r="D32" s="85" t="s">
        <v>19</v>
      </c>
      <c r="E32" s="141"/>
      <c r="F32" s="142"/>
      <c r="G32" s="61">
        <f t="shared" si="0"/>
        <v>0</v>
      </c>
      <c r="H32" s="61">
        <f t="shared" si="1"/>
        <v>0</v>
      </c>
      <c r="I32" s="61">
        <f t="shared" si="2"/>
        <v>0</v>
      </c>
      <c r="J32" s="136"/>
    </row>
    <row r="33" spans="1:14" s="117" customFormat="1" ht="16.5" x14ac:dyDescent="0.2">
      <c r="A33" s="20">
        <v>28</v>
      </c>
      <c r="B33" s="13" t="s">
        <v>981</v>
      </c>
      <c r="C33" s="85">
        <v>2</v>
      </c>
      <c r="D33" s="85" t="s">
        <v>19</v>
      </c>
      <c r="E33" s="141"/>
      <c r="F33" s="142"/>
      <c r="G33" s="61">
        <f t="shared" si="0"/>
        <v>0</v>
      </c>
      <c r="H33" s="61">
        <f t="shared" si="1"/>
        <v>0</v>
      </c>
      <c r="I33" s="61">
        <f t="shared" si="2"/>
        <v>0</v>
      </c>
      <c r="J33" s="136"/>
    </row>
    <row r="34" spans="1:14" s="12" customFormat="1" ht="16.5" x14ac:dyDescent="0.2">
      <c r="A34" s="20">
        <v>29</v>
      </c>
      <c r="B34" s="13" t="s">
        <v>423</v>
      </c>
      <c r="C34" s="85">
        <v>20</v>
      </c>
      <c r="D34" s="85" t="s">
        <v>19</v>
      </c>
      <c r="E34" s="137"/>
      <c r="F34" s="138"/>
      <c r="G34" s="61">
        <f t="shared" si="0"/>
        <v>0</v>
      </c>
      <c r="H34" s="61">
        <f t="shared" si="1"/>
        <v>0</v>
      </c>
      <c r="I34" s="61">
        <f t="shared" si="2"/>
        <v>0</v>
      </c>
      <c r="J34" s="135"/>
    </row>
    <row r="35" spans="1:14" s="12" customFormat="1" ht="16.5" x14ac:dyDescent="0.2">
      <c r="A35" s="20">
        <v>30</v>
      </c>
      <c r="B35" s="13" t="s">
        <v>1077</v>
      </c>
      <c r="C35" s="85">
        <v>100</v>
      </c>
      <c r="D35" s="85" t="s">
        <v>19</v>
      </c>
      <c r="E35" s="137"/>
      <c r="F35" s="138"/>
      <c r="G35" s="61">
        <f t="shared" si="0"/>
        <v>0</v>
      </c>
      <c r="H35" s="61">
        <f t="shared" si="1"/>
        <v>0</v>
      </c>
      <c r="I35" s="61">
        <f t="shared" si="2"/>
        <v>0</v>
      </c>
      <c r="J35" s="135"/>
    </row>
    <row r="36" spans="1:14" s="12" customFormat="1" ht="16.5" x14ac:dyDescent="0.2">
      <c r="A36" s="29"/>
      <c r="B36" s="54" t="s">
        <v>522</v>
      </c>
      <c r="C36" s="52" t="s">
        <v>4</v>
      </c>
      <c r="D36" s="53" t="s">
        <v>4</v>
      </c>
      <c r="E36" s="53" t="s">
        <v>4</v>
      </c>
      <c r="F36" s="53" t="s">
        <v>4</v>
      </c>
      <c r="G36" s="53">
        <f>SUM(G6:G35)</f>
        <v>0</v>
      </c>
      <c r="H36" s="53">
        <f t="shared" ref="H36:J36" si="3">SUM(H6:H35)</f>
        <v>0</v>
      </c>
      <c r="I36" s="53">
        <f t="shared" si="3"/>
        <v>0</v>
      </c>
      <c r="J36" s="52">
        <f t="shared" si="3"/>
        <v>0</v>
      </c>
    </row>
    <row r="37" spans="1:14" s="12" customFormat="1" ht="16.5" customHeight="1" x14ac:dyDescent="0.2">
      <c r="A37" s="205" t="s">
        <v>628</v>
      </c>
      <c r="B37" s="206"/>
      <c r="C37" s="206"/>
      <c r="D37" s="206"/>
      <c r="E37" s="206"/>
      <c r="F37" s="206"/>
      <c r="G37" s="206"/>
      <c r="H37" s="206"/>
      <c r="I37" s="206"/>
      <c r="J37" s="206"/>
      <c r="L37" s="124"/>
    </row>
    <row r="38" spans="1:14" ht="33" x14ac:dyDescent="0.2">
      <c r="A38" s="20">
        <v>1</v>
      </c>
      <c r="B38" s="13" t="s">
        <v>1095</v>
      </c>
      <c r="C38" s="85">
        <v>6000</v>
      </c>
      <c r="D38" s="85" t="s">
        <v>20</v>
      </c>
      <c r="E38" s="137"/>
      <c r="F38" s="138"/>
      <c r="G38" s="61">
        <f>C38*F38</f>
        <v>0</v>
      </c>
      <c r="H38" s="61">
        <f>G38*0.095</f>
        <v>0</v>
      </c>
      <c r="I38" s="61">
        <f>G38+H38</f>
        <v>0</v>
      </c>
      <c r="J38" s="135"/>
    </row>
    <row r="39" spans="1:14" s="12" customFormat="1" ht="33" x14ac:dyDescent="0.2">
      <c r="A39" s="20">
        <v>2</v>
      </c>
      <c r="B39" s="125" t="s">
        <v>1096</v>
      </c>
      <c r="C39" s="85">
        <v>10</v>
      </c>
      <c r="D39" s="85" t="s">
        <v>19</v>
      </c>
      <c r="E39" s="137"/>
      <c r="F39" s="138"/>
      <c r="G39" s="61">
        <f t="shared" ref="G39:G69" si="4">C39*F39</f>
        <v>0</v>
      </c>
      <c r="H39" s="61">
        <f t="shared" ref="H39:H69" si="5">G39*0.095</f>
        <v>0</v>
      </c>
      <c r="I39" s="61">
        <f t="shared" ref="I39:I69" si="6">G39+H39</f>
        <v>0</v>
      </c>
      <c r="J39" s="135"/>
    </row>
    <row r="40" spans="1:14" ht="30" customHeight="1" x14ac:dyDescent="0.2">
      <c r="A40" s="20">
        <v>3</v>
      </c>
      <c r="B40" s="105" t="s">
        <v>1098</v>
      </c>
      <c r="C40" s="85">
        <v>350</v>
      </c>
      <c r="D40" s="85" t="s">
        <v>122</v>
      </c>
      <c r="E40" s="137"/>
      <c r="F40" s="138"/>
      <c r="G40" s="61">
        <f t="shared" si="4"/>
        <v>0</v>
      </c>
      <c r="H40" s="61">
        <f t="shared" si="5"/>
        <v>0</v>
      </c>
      <c r="I40" s="61">
        <f t="shared" si="6"/>
        <v>0</v>
      </c>
      <c r="J40" s="135"/>
      <c r="N40" s="124"/>
    </row>
    <row r="41" spans="1:14" ht="23.1" customHeight="1" x14ac:dyDescent="0.2">
      <c r="A41" s="20">
        <v>4</v>
      </c>
      <c r="B41" s="18" t="s">
        <v>1097</v>
      </c>
      <c r="C41" s="85">
        <v>10</v>
      </c>
      <c r="D41" s="85" t="s">
        <v>122</v>
      </c>
      <c r="E41" s="137"/>
      <c r="F41" s="138"/>
      <c r="G41" s="61">
        <f t="shared" si="4"/>
        <v>0</v>
      </c>
      <c r="H41" s="61">
        <f t="shared" si="5"/>
        <v>0</v>
      </c>
      <c r="I41" s="61">
        <f t="shared" si="6"/>
        <v>0</v>
      </c>
      <c r="J41" s="135"/>
    </row>
    <row r="42" spans="1:14" ht="16.5" x14ac:dyDescent="0.2">
      <c r="A42" s="20">
        <v>5</v>
      </c>
      <c r="B42" s="13" t="s">
        <v>1099</v>
      </c>
      <c r="C42" s="85">
        <v>150</v>
      </c>
      <c r="D42" s="85" t="s">
        <v>19</v>
      </c>
      <c r="E42" s="137"/>
      <c r="F42" s="138"/>
      <c r="G42" s="61">
        <f t="shared" si="4"/>
        <v>0</v>
      </c>
      <c r="H42" s="61">
        <f t="shared" si="5"/>
        <v>0</v>
      </c>
      <c r="I42" s="61">
        <f t="shared" si="6"/>
        <v>0</v>
      </c>
      <c r="J42" s="135"/>
    </row>
    <row r="43" spans="1:14" ht="16.5" x14ac:dyDescent="0.2">
      <c r="A43" s="20">
        <v>6</v>
      </c>
      <c r="B43" s="18" t="s">
        <v>1100</v>
      </c>
      <c r="C43" s="85">
        <v>50</v>
      </c>
      <c r="D43" s="85" t="s">
        <v>19</v>
      </c>
      <c r="E43" s="137"/>
      <c r="F43" s="138"/>
      <c r="G43" s="61">
        <f t="shared" si="4"/>
        <v>0</v>
      </c>
      <c r="H43" s="61">
        <f t="shared" si="5"/>
        <v>0</v>
      </c>
      <c r="I43" s="61">
        <f t="shared" si="6"/>
        <v>0</v>
      </c>
      <c r="J43" s="135"/>
    </row>
    <row r="44" spans="1:14" s="12" customFormat="1" ht="16.5" x14ac:dyDescent="0.2">
      <c r="A44" s="20">
        <v>7</v>
      </c>
      <c r="B44" s="18" t="s">
        <v>223</v>
      </c>
      <c r="C44" s="85">
        <v>10</v>
      </c>
      <c r="D44" s="85" t="s">
        <v>20</v>
      </c>
      <c r="E44" s="137"/>
      <c r="F44" s="138"/>
      <c r="G44" s="61">
        <f t="shared" si="4"/>
        <v>0</v>
      </c>
      <c r="H44" s="61">
        <f t="shared" si="5"/>
        <v>0</v>
      </c>
      <c r="I44" s="61">
        <f t="shared" si="6"/>
        <v>0</v>
      </c>
      <c r="J44" s="135"/>
    </row>
    <row r="45" spans="1:14" s="75" customFormat="1" ht="16.5" x14ac:dyDescent="0.2">
      <c r="A45" s="20">
        <v>8</v>
      </c>
      <c r="B45" s="73" t="s">
        <v>621</v>
      </c>
      <c r="C45" s="74">
        <v>4000</v>
      </c>
      <c r="D45" s="74" t="s">
        <v>20</v>
      </c>
      <c r="E45" s="143"/>
      <c r="F45" s="143"/>
      <c r="G45" s="61">
        <f t="shared" si="4"/>
        <v>0</v>
      </c>
      <c r="H45" s="61">
        <f t="shared" si="5"/>
        <v>0</v>
      </c>
      <c r="I45" s="61">
        <f t="shared" si="6"/>
        <v>0</v>
      </c>
      <c r="J45" s="145"/>
    </row>
    <row r="46" spans="1:14" s="75" customFormat="1" ht="16.5" x14ac:dyDescent="0.2">
      <c r="A46" s="20">
        <v>9</v>
      </c>
      <c r="B46" s="76" t="s">
        <v>16</v>
      </c>
      <c r="C46" s="74">
        <v>1000</v>
      </c>
      <c r="D46" s="74" t="s">
        <v>20</v>
      </c>
      <c r="E46" s="143"/>
      <c r="F46" s="143"/>
      <c r="G46" s="61">
        <f t="shared" si="4"/>
        <v>0</v>
      </c>
      <c r="H46" s="61">
        <f t="shared" si="5"/>
        <v>0</v>
      </c>
      <c r="I46" s="61">
        <f t="shared" si="6"/>
        <v>0</v>
      </c>
      <c r="J46" s="145"/>
    </row>
    <row r="47" spans="1:14" ht="16.5" x14ac:dyDescent="0.2">
      <c r="A47" s="20">
        <v>10</v>
      </c>
      <c r="B47" s="13" t="s">
        <v>17</v>
      </c>
      <c r="C47" s="85">
        <v>270</v>
      </c>
      <c r="D47" s="85" t="s">
        <v>19</v>
      </c>
      <c r="E47" s="137"/>
      <c r="F47" s="138"/>
      <c r="G47" s="61">
        <f t="shared" si="4"/>
        <v>0</v>
      </c>
      <c r="H47" s="61">
        <f t="shared" si="5"/>
        <v>0</v>
      </c>
      <c r="I47" s="61">
        <f t="shared" si="6"/>
        <v>0</v>
      </c>
      <c r="J47" s="135"/>
    </row>
    <row r="48" spans="1:14" ht="16.5" x14ac:dyDescent="0.2">
      <c r="A48" s="20">
        <v>11</v>
      </c>
      <c r="B48" s="13" t="s">
        <v>224</v>
      </c>
      <c r="C48" s="85">
        <v>120</v>
      </c>
      <c r="D48" s="85" t="s">
        <v>19</v>
      </c>
      <c r="E48" s="137"/>
      <c r="F48" s="138"/>
      <c r="G48" s="61">
        <f t="shared" si="4"/>
        <v>0</v>
      </c>
      <c r="H48" s="61">
        <f t="shared" si="5"/>
        <v>0</v>
      </c>
      <c r="I48" s="61">
        <f t="shared" si="6"/>
        <v>0</v>
      </c>
      <c r="J48" s="135"/>
    </row>
    <row r="49" spans="1:10" ht="23.1" customHeight="1" x14ac:dyDescent="0.2">
      <c r="A49" s="20">
        <v>12</v>
      </c>
      <c r="B49" s="13" t="s">
        <v>1078</v>
      </c>
      <c r="C49" s="85">
        <v>100</v>
      </c>
      <c r="D49" s="85" t="s">
        <v>19</v>
      </c>
      <c r="E49" s="137"/>
      <c r="F49" s="138"/>
      <c r="G49" s="61">
        <f t="shared" si="4"/>
        <v>0</v>
      </c>
      <c r="H49" s="61">
        <f t="shared" si="5"/>
        <v>0</v>
      </c>
      <c r="I49" s="61">
        <f t="shared" si="6"/>
        <v>0</v>
      </c>
      <c r="J49" s="135"/>
    </row>
    <row r="50" spans="1:10" s="12" customFormat="1" ht="16.5" x14ac:dyDescent="0.2">
      <c r="A50" s="20">
        <v>13</v>
      </c>
      <c r="B50" s="13" t="s">
        <v>1079</v>
      </c>
      <c r="C50" s="85">
        <v>700</v>
      </c>
      <c r="D50" s="85" t="s">
        <v>19</v>
      </c>
      <c r="E50" s="137"/>
      <c r="F50" s="138"/>
      <c r="G50" s="61">
        <f t="shared" si="4"/>
        <v>0</v>
      </c>
      <c r="H50" s="61">
        <f t="shared" si="5"/>
        <v>0</v>
      </c>
      <c r="I50" s="61">
        <f t="shared" si="6"/>
        <v>0</v>
      </c>
      <c r="J50" s="135"/>
    </row>
    <row r="51" spans="1:10" s="12" customFormat="1" ht="33" x14ac:dyDescent="0.2">
      <c r="A51" s="20">
        <v>14</v>
      </c>
      <c r="B51" s="13" t="s">
        <v>1080</v>
      </c>
      <c r="C51" s="85">
        <v>100</v>
      </c>
      <c r="D51" s="85" t="s">
        <v>19</v>
      </c>
      <c r="E51" s="137"/>
      <c r="F51" s="138"/>
      <c r="G51" s="61">
        <f t="shared" si="4"/>
        <v>0</v>
      </c>
      <c r="H51" s="61">
        <f t="shared" si="5"/>
        <v>0</v>
      </c>
      <c r="I51" s="61">
        <f t="shared" si="6"/>
        <v>0</v>
      </c>
      <c r="J51" s="135"/>
    </row>
    <row r="52" spans="1:10" s="12" customFormat="1" ht="16.5" x14ac:dyDescent="0.2">
      <c r="A52" s="20">
        <v>15</v>
      </c>
      <c r="B52" s="13" t="s">
        <v>225</v>
      </c>
      <c r="C52" s="85">
        <v>10</v>
      </c>
      <c r="D52" s="85" t="s">
        <v>19</v>
      </c>
      <c r="E52" s="137"/>
      <c r="F52" s="138"/>
      <c r="G52" s="61">
        <f t="shared" si="4"/>
        <v>0</v>
      </c>
      <c r="H52" s="61">
        <f t="shared" si="5"/>
        <v>0</v>
      </c>
      <c r="I52" s="61">
        <f t="shared" si="6"/>
        <v>0</v>
      </c>
      <c r="J52" s="135"/>
    </row>
    <row r="53" spans="1:10" s="12" customFormat="1" ht="16.5" x14ac:dyDescent="0.2">
      <c r="A53" s="20">
        <v>16</v>
      </c>
      <c r="B53" s="13" t="s">
        <v>1103</v>
      </c>
      <c r="C53" s="85">
        <v>10</v>
      </c>
      <c r="D53" s="85" t="s">
        <v>19</v>
      </c>
      <c r="E53" s="137"/>
      <c r="F53" s="138"/>
      <c r="G53" s="61">
        <f t="shared" si="4"/>
        <v>0</v>
      </c>
      <c r="H53" s="61">
        <f t="shared" si="5"/>
        <v>0</v>
      </c>
      <c r="I53" s="61">
        <f t="shared" si="6"/>
        <v>0</v>
      </c>
      <c r="J53" s="135"/>
    </row>
    <row r="54" spans="1:10" s="12" customFormat="1" ht="33" x14ac:dyDescent="0.2">
      <c r="A54" s="20">
        <v>17</v>
      </c>
      <c r="B54" s="105" t="s">
        <v>627</v>
      </c>
      <c r="C54" s="85">
        <v>10</v>
      </c>
      <c r="D54" s="85" t="s">
        <v>19</v>
      </c>
      <c r="E54" s="137"/>
      <c r="F54" s="138"/>
      <c r="G54" s="61">
        <f t="shared" si="4"/>
        <v>0</v>
      </c>
      <c r="H54" s="61">
        <f t="shared" si="5"/>
        <v>0</v>
      </c>
      <c r="I54" s="61">
        <f t="shared" si="6"/>
        <v>0</v>
      </c>
      <c r="J54" s="135"/>
    </row>
    <row r="55" spans="1:10" s="12" customFormat="1" ht="23.1" customHeight="1" x14ac:dyDescent="0.2">
      <c r="A55" s="20">
        <v>18</v>
      </c>
      <c r="B55" s="13" t="s">
        <v>1101</v>
      </c>
      <c r="C55" s="85">
        <v>50</v>
      </c>
      <c r="D55" s="85" t="s">
        <v>19</v>
      </c>
      <c r="E55" s="137"/>
      <c r="F55" s="138"/>
      <c r="G55" s="61">
        <f t="shared" si="4"/>
        <v>0</v>
      </c>
      <c r="H55" s="61">
        <f t="shared" si="5"/>
        <v>0</v>
      </c>
      <c r="I55" s="61">
        <f t="shared" si="6"/>
        <v>0</v>
      </c>
      <c r="J55" s="135"/>
    </row>
    <row r="56" spans="1:10" s="12" customFormat="1" ht="33" x14ac:dyDescent="0.2">
      <c r="A56" s="20">
        <v>19</v>
      </c>
      <c r="B56" s="13" t="s">
        <v>1102</v>
      </c>
      <c r="C56" s="85">
        <v>150</v>
      </c>
      <c r="D56" s="85" t="s">
        <v>19</v>
      </c>
      <c r="E56" s="137"/>
      <c r="F56" s="138"/>
      <c r="G56" s="61">
        <f t="shared" si="4"/>
        <v>0</v>
      </c>
      <c r="H56" s="61">
        <f t="shared" si="5"/>
        <v>0</v>
      </c>
      <c r="I56" s="61">
        <f t="shared" si="6"/>
        <v>0</v>
      </c>
      <c r="J56" s="135"/>
    </row>
    <row r="57" spans="1:10" s="12" customFormat="1" ht="16.5" x14ac:dyDescent="0.2">
      <c r="A57" s="20">
        <v>20</v>
      </c>
      <c r="B57" s="13" t="s">
        <v>18</v>
      </c>
      <c r="C57" s="85">
        <v>150</v>
      </c>
      <c r="D57" s="85" t="s">
        <v>19</v>
      </c>
      <c r="E57" s="137"/>
      <c r="F57" s="138"/>
      <c r="G57" s="61">
        <f t="shared" si="4"/>
        <v>0</v>
      </c>
      <c r="H57" s="61">
        <f t="shared" si="5"/>
        <v>0</v>
      </c>
      <c r="I57" s="61">
        <f t="shared" si="6"/>
        <v>0</v>
      </c>
      <c r="J57" s="135"/>
    </row>
    <row r="58" spans="1:10" s="12" customFormat="1" ht="33" x14ac:dyDescent="0.2">
      <c r="A58" s="20">
        <v>21</v>
      </c>
      <c r="B58" s="105" t="s">
        <v>626</v>
      </c>
      <c r="C58" s="85">
        <v>50</v>
      </c>
      <c r="D58" s="85" t="s">
        <v>19</v>
      </c>
      <c r="E58" s="137"/>
      <c r="F58" s="138"/>
      <c r="G58" s="61">
        <f t="shared" si="4"/>
        <v>0</v>
      </c>
      <c r="H58" s="61">
        <f t="shared" si="5"/>
        <v>0</v>
      </c>
      <c r="I58" s="61">
        <f t="shared" si="6"/>
        <v>0</v>
      </c>
      <c r="J58" s="135"/>
    </row>
    <row r="59" spans="1:10" s="12" customFormat="1" ht="16.5" x14ac:dyDescent="0.2">
      <c r="A59" s="20">
        <v>22</v>
      </c>
      <c r="B59" s="79" t="s">
        <v>419</v>
      </c>
      <c r="C59" s="85">
        <v>10</v>
      </c>
      <c r="D59" s="85" t="s">
        <v>19</v>
      </c>
      <c r="E59" s="137"/>
      <c r="F59" s="138"/>
      <c r="G59" s="61">
        <f t="shared" si="4"/>
        <v>0</v>
      </c>
      <c r="H59" s="61">
        <f t="shared" si="5"/>
        <v>0</v>
      </c>
      <c r="I59" s="61">
        <f t="shared" si="6"/>
        <v>0</v>
      </c>
      <c r="J59" s="135"/>
    </row>
    <row r="60" spans="1:10" s="12" customFormat="1" ht="16.5" x14ac:dyDescent="0.2">
      <c r="A60" s="20">
        <v>23</v>
      </c>
      <c r="B60" s="126" t="s">
        <v>625</v>
      </c>
      <c r="C60" s="85">
        <v>10</v>
      </c>
      <c r="D60" s="85" t="s">
        <v>19</v>
      </c>
      <c r="E60" s="137"/>
      <c r="F60" s="138"/>
      <c r="G60" s="61">
        <f t="shared" si="4"/>
        <v>0</v>
      </c>
      <c r="H60" s="61">
        <f t="shared" si="5"/>
        <v>0</v>
      </c>
      <c r="I60" s="61">
        <f t="shared" si="6"/>
        <v>0</v>
      </c>
      <c r="J60" s="135"/>
    </row>
    <row r="61" spans="1:10" s="12" customFormat="1" ht="16.5" x14ac:dyDescent="0.2">
      <c r="A61" s="20">
        <v>24</v>
      </c>
      <c r="B61" s="19" t="s">
        <v>226</v>
      </c>
      <c r="C61" s="85">
        <v>5</v>
      </c>
      <c r="D61" s="85" t="s">
        <v>19</v>
      </c>
      <c r="E61" s="137"/>
      <c r="F61" s="138"/>
      <c r="G61" s="61">
        <f t="shared" si="4"/>
        <v>0</v>
      </c>
      <c r="H61" s="61">
        <f t="shared" si="5"/>
        <v>0</v>
      </c>
      <c r="I61" s="61">
        <f t="shared" si="6"/>
        <v>0</v>
      </c>
      <c r="J61" s="135"/>
    </row>
    <row r="62" spans="1:10" s="12" customFormat="1" ht="33" x14ac:dyDescent="0.2">
      <c r="A62" s="20">
        <v>25</v>
      </c>
      <c r="B62" s="132" t="s">
        <v>978</v>
      </c>
      <c r="C62" s="85">
        <v>5</v>
      </c>
      <c r="D62" s="85" t="s">
        <v>19</v>
      </c>
      <c r="E62" s="137"/>
      <c r="F62" s="138"/>
      <c r="G62" s="61">
        <f t="shared" si="4"/>
        <v>0</v>
      </c>
      <c r="H62" s="61">
        <f t="shared" si="5"/>
        <v>0</v>
      </c>
      <c r="I62" s="61">
        <f t="shared" si="6"/>
        <v>0</v>
      </c>
      <c r="J62" s="135"/>
    </row>
    <row r="63" spans="1:10" s="12" customFormat="1" ht="16.5" x14ac:dyDescent="0.2">
      <c r="A63" s="20">
        <v>26</v>
      </c>
      <c r="B63" s="34" t="s">
        <v>227</v>
      </c>
      <c r="C63" s="21">
        <v>200</v>
      </c>
      <c r="D63" s="22" t="s">
        <v>19</v>
      </c>
      <c r="E63" s="144"/>
      <c r="F63" s="144"/>
      <c r="G63" s="61">
        <f t="shared" si="4"/>
        <v>0</v>
      </c>
      <c r="H63" s="61">
        <f t="shared" si="5"/>
        <v>0</v>
      </c>
      <c r="I63" s="61">
        <f t="shared" si="6"/>
        <v>0</v>
      </c>
      <c r="J63" s="135"/>
    </row>
    <row r="64" spans="1:10" s="12" customFormat="1" ht="16.5" x14ac:dyDescent="0.2">
      <c r="A64" s="20">
        <v>27</v>
      </c>
      <c r="B64" s="34" t="s">
        <v>21</v>
      </c>
      <c r="C64" s="21">
        <v>2500</v>
      </c>
      <c r="D64" s="22" t="s">
        <v>20</v>
      </c>
      <c r="E64" s="144"/>
      <c r="F64" s="144"/>
      <c r="G64" s="61">
        <f t="shared" si="4"/>
        <v>0</v>
      </c>
      <c r="H64" s="61">
        <f t="shared" si="5"/>
        <v>0</v>
      </c>
      <c r="I64" s="61">
        <f t="shared" si="6"/>
        <v>0</v>
      </c>
      <c r="J64" s="135"/>
    </row>
    <row r="65" spans="1:13" s="12" customFormat="1" ht="16.5" x14ac:dyDescent="0.2">
      <c r="A65" s="20">
        <v>28</v>
      </c>
      <c r="B65" s="34" t="s">
        <v>228</v>
      </c>
      <c r="C65" s="21">
        <v>2000</v>
      </c>
      <c r="D65" s="22" t="s">
        <v>20</v>
      </c>
      <c r="E65" s="144"/>
      <c r="F65" s="144"/>
      <c r="G65" s="61">
        <f t="shared" si="4"/>
        <v>0</v>
      </c>
      <c r="H65" s="61">
        <f t="shared" si="5"/>
        <v>0</v>
      </c>
      <c r="I65" s="61">
        <f t="shared" si="6"/>
        <v>0</v>
      </c>
      <c r="J65" s="135"/>
    </row>
    <row r="66" spans="1:13" s="12" customFormat="1" ht="16.5" x14ac:dyDescent="0.2">
      <c r="A66" s="20">
        <v>29</v>
      </c>
      <c r="B66" s="34" t="s">
        <v>624</v>
      </c>
      <c r="C66" s="21">
        <v>10</v>
      </c>
      <c r="D66" s="22" t="s">
        <v>19</v>
      </c>
      <c r="E66" s="144"/>
      <c r="F66" s="144"/>
      <c r="G66" s="61">
        <f t="shared" si="4"/>
        <v>0</v>
      </c>
      <c r="H66" s="61">
        <f t="shared" si="5"/>
        <v>0</v>
      </c>
      <c r="I66" s="61">
        <f t="shared" si="6"/>
        <v>0</v>
      </c>
      <c r="J66" s="135"/>
    </row>
    <row r="67" spans="1:13" s="12" customFormat="1" ht="16.5" x14ac:dyDescent="0.2">
      <c r="A67" s="20">
        <v>30</v>
      </c>
      <c r="B67" s="34" t="s">
        <v>623</v>
      </c>
      <c r="C67" s="21">
        <v>2000</v>
      </c>
      <c r="D67" s="22" t="s">
        <v>20</v>
      </c>
      <c r="E67" s="144"/>
      <c r="F67" s="144"/>
      <c r="G67" s="61">
        <f t="shared" si="4"/>
        <v>0</v>
      </c>
      <c r="H67" s="61">
        <f t="shared" si="5"/>
        <v>0</v>
      </c>
      <c r="I67" s="61">
        <f t="shared" si="6"/>
        <v>0</v>
      </c>
      <c r="J67" s="135"/>
      <c r="M67" s="124"/>
    </row>
    <row r="68" spans="1:13" s="12" customFormat="1" ht="16.5" x14ac:dyDescent="0.2">
      <c r="A68" s="20">
        <v>31</v>
      </c>
      <c r="B68" s="13" t="s">
        <v>619</v>
      </c>
      <c r="C68" s="85">
        <v>10</v>
      </c>
      <c r="D68" s="85" t="s">
        <v>19</v>
      </c>
      <c r="E68" s="137"/>
      <c r="F68" s="138"/>
      <c r="G68" s="61">
        <f t="shared" si="4"/>
        <v>0</v>
      </c>
      <c r="H68" s="61">
        <f t="shared" si="5"/>
        <v>0</v>
      </c>
      <c r="I68" s="61">
        <f t="shared" si="6"/>
        <v>0</v>
      </c>
      <c r="J68" s="135"/>
    </row>
    <row r="69" spans="1:13" s="12" customFormat="1" ht="16.5" x14ac:dyDescent="0.2">
      <c r="A69" s="20">
        <v>32</v>
      </c>
      <c r="B69" s="34" t="s">
        <v>620</v>
      </c>
      <c r="C69" s="85">
        <v>10</v>
      </c>
      <c r="D69" s="85" t="s">
        <v>19</v>
      </c>
      <c r="E69" s="137"/>
      <c r="F69" s="138"/>
      <c r="G69" s="61">
        <f t="shared" si="4"/>
        <v>0</v>
      </c>
      <c r="H69" s="61">
        <f t="shared" si="5"/>
        <v>0</v>
      </c>
      <c r="I69" s="61">
        <f t="shared" si="6"/>
        <v>0</v>
      </c>
      <c r="J69" s="135"/>
    </row>
    <row r="70" spans="1:13" s="12" customFormat="1" ht="16.5" x14ac:dyDescent="0.2">
      <c r="A70" s="29"/>
      <c r="B70" s="54" t="s">
        <v>622</v>
      </c>
      <c r="C70" s="52" t="s">
        <v>4</v>
      </c>
      <c r="D70" s="53" t="s">
        <v>4</v>
      </c>
      <c r="E70" s="53" t="s">
        <v>4</v>
      </c>
      <c r="F70" s="53" t="s">
        <v>4</v>
      </c>
      <c r="G70" s="53">
        <f>SUM(G38:G69)</f>
        <v>0</v>
      </c>
      <c r="H70" s="53">
        <f t="shared" ref="H70:I70" si="7">SUM(H38:H69)</f>
        <v>0</v>
      </c>
      <c r="I70" s="53">
        <f t="shared" si="7"/>
        <v>0</v>
      </c>
      <c r="J70" s="62">
        <f>SUM(J38:J69)</f>
        <v>0</v>
      </c>
    </row>
    <row r="71" spans="1:13" s="12" customFormat="1" ht="16.5" customHeight="1" x14ac:dyDescent="0.2">
      <c r="A71" s="205" t="s">
        <v>629</v>
      </c>
      <c r="B71" s="206"/>
      <c r="C71" s="206"/>
      <c r="D71" s="206"/>
      <c r="E71" s="206"/>
      <c r="F71" s="206"/>
      <c r="G71" s="206"/>
      <c r="H71" s="206"/>
      <c r="I71" s="206"/>
      <c r="J71" s="206"/>
    </row>
    <row r="72" spans="1:13" s="12" customFormat="1" ht="20.100000000000001" customHeight="1" x14ac:dyDescent="0.2">
      <c r="A72" s="20">
        <v>1</v>
      </c>
      <c r="B72" s="34" t="s">
        <v>634</v>
      </c>
      <c r="C72" s="77">
        <v>3000</v>
      </c>
      <c r="D72" s="77" t="s">
        <v>20</v>
      </c>
      <c r="E72" s="146"/>
      <c r="F72" s="147"/>
      <c r="G72" s="61">
        <f>C72*F72</f>
        <v>0</v>
      </c>
      <c r="H72" s="61">
        <f>G72*0.095</f>
        <v>0</v>
      </c>
      <c r="I72" s="61">
        <f>G72+H72</f>
        <v>0</v>
      </c>
      <c r="J72" s="135"/>
    </row>
    <row r="73" spans="1:13" s="12" customFormat="1" ht="16.5" x14ac:dyDescent="0.2">
      <c r="A73" s="20">
        <v>2</v>
      </c>
      <c r="B73" s="37" t="s">
        <v>633</v>
      </c>
      <c r="C73" s="85">
        <v>3500</v>
      </c>
      <c r="D73" s="85" t="s">
        <v>20</v>
      </c>
      <c r="E73" s="146"/>
      <c r="F73" s="147"/>
      <c r="G73" s="61">
        <f t="shared" ref="G73:G79" si="8">C73*F73</f>
        <v>0</v>
      </c>
      <c r="H73" s="61">
        <f t="shared" ref="H73:H79" si="9">G73*0.095</f>
        <v>0</v>
      </c>
      <c r="I73" s="61">
        <f t="shared" ref="I73:I79" si="10">G73+H73</f>
        <v>0</v>
      </c>
      <c r="J73" s="135"/>
    </row>
    <row r="74" spans="1:13" s="12" customFormat="1" ht="16.5" x14ac:dyDescent="0.2">
      <c r="A74" s="20">
        <v>3</v>
      </c>
      <c r="B74" s="37" t="s">
        <v>22</v>
      </c>
      <c r="C74" s="85">
        <v>10</v>
      </c>
      <c r="D74" s="85" t="s">
        <v>19</v>
      </c>
      <c r="E74" s="146"/>
      <c r="F74" s="147"/>
      <c r="G74" s="61">
        <f t="shared" si="8"/>
        <v>0</v>
      </c>
      <c r="H74" s="61">
        <f t="shared" si="9"/>
        <v>0</v>
      </c>
      <c r="I74" s="61">
        <f t="shared" si="10"/>
        <v>0</v>
      </c>
      <c r="J74" s="135"/>
    </row>
    <row r="75" spans="1:13" s="12" customFormat="1" ht="33" x14ac:dyDescent="0.2">
      <c r="A75" s="20">
        <v>4</v>
      </c>
      <c r="B75" s="37" t="s">
        <v>632</v>
      </c>
      <c r="C75" s="85">
        <v>1000</v>
      </c>
      <c r="D75" s="85" t="s">
        <v>20</v>
      </c>
      <c r="E75" s="146"/>
      <c r="F75" s="147"/>
      <c r="G75" s="61">
        <f t="shared" si="8"/>
        <v>0</v>
      </c>
      <c r="H75" s="61">
        <f t="shared" si="9"/>
        <v>0</v>
      </c>
      <c r="I75" s="61">
        <f t="shared" si="10"/>
        <v>0</v>
      </c>
      <c r="J75" s="135"/>
      <c r="M75" s="12" t="s">
        <v>379</v>
      </c>
    </row>
    <row r="76" spans="1:13" s="12" customFormat="1" ht="33" x14ac:dyDescent="0.2">
      <c r="A76" s="20">
        <v>5</v>
      </c>
      <c r="B76" s="37" t="s">
        <v>631</v>
      </c>
      <c r="C76" s="85">
        <v>5000</v>
      </c>
      <c r="D76" s="85" t="s">
        <v>20</v>
      </c>
      <c r="E76" s="146"/>
      <c r="F76" s="147"/>
      <c r="G76" s="61">
        <f t="shared" si="8"/>
        <v>0</v>
      </c>
      <c r="H76" s="61">
        <f t="shared" si="9"/>
        <v>0</v>
      </c>
      <c r="I76" s="61">
        <f t="shared" si="10"/>
        <v>0</v>
      </c>
      <c r="J76" s="135"/>
    </row>
    <row r="77" spans="1:13" s="12" customFormat="1" ht="50.1" customHeight="1" x14ac:dyDescent="0.2">
      <c r="A77" s="20">
        <v>6</v>
      </c>
      <c r="B77" s="37" t="s">
        <v>630</v>
      </c>
      <c r="C77" s="85">
        <v>1000</v>
      </c>
      <c r="D77" s="85" t="s">
        <v>20</v>
      </c>
      <c r="E77" s="146"/>
      <c r="F77" s="147"/>
      <c r="G77" s="61">
        <f t="shared" si="8"/>
        <v>0</v>
      </c>
      <c r="H77" s="61">
        <f t="shared" si="9"/>
        <v>0</v>
      </c>
      <c r="I77" s="61">
        <f t="shared" si="10"/>
        <v>0</v>
      </c>
      <c r="J77" s="135"/>
    </row>
    <row r="78" spans="1:13" s="12" customFormat="1" ht="15.95" customHeight="1" x14ac:dyDescent="0.2">
      <c r="A78" s="20">
        <v>7</v>
      </c>
      <c r="B78" s="37" t="s">
        <v>979</v>
      </c>
      <c r="C78" s="85">
        <v>3</v>
      </c>
      <c r="D78" s="85" t="s">
        <v>122</v>
      </c>
      <c r="E78" s="146"/>
      <c r="F78" s="147"/>
      <c r="G78" s="61">
        <f t="shared" si="8"/>
        <v>0</v>
      </c>
      <c r="H78" s="61">
        <f t="shared" si="9"/>
        <v>0</v>
      </c>
      <c r="I78" s="61">
        <f t="shared" si="10"/>
        <v>0</v>
      </c>
      <c r="J78" s="135"/>
    </row>
    <row r="79" spans="1:13" s="12" customFormat="1" ht="33" x14ac:dyDescent="0.2">
      <c r="A79" s="20">
        <v>8</v>
      </c>
      <c r="B79" s="37" t="s">
        <v>635</v>
      </c>
      <c r="C79" s="85">
        <v>150</v>
      </c>
      <c r="D79" s="85" t="s">
        <v>20</v>
      </c>
      <c r="E79" s="146"/>
      <c r="F79" s="147"/>
      <c r="G79" s="61">
        <f t="shared" si="8"/>
        <v>0</v>
      </c>
      <c r="H79" s="61">
        <f t="shared" si="9"/>
        <v>0</v>
      </c>
      <c r="I79" s="61">
        <f t="shared" si="10"/>
        <v>0</v>
      </c>
      <c r="J79" s="135"/>
    </row>
    <row r="80" spans="1:13" s="12" customFormat="1" ht="16.5" x14ac:dyDescent="0.2">
      <c r="A80" s="20"/>
      <c r="B80" s="54" t="s">
        <v>523</v>
      </c>
      <c r="C80" s="52" t="s">
        <v>4</v>
      </c>
      <c r="D80" s="53" t="s">
        <v>4</v>
      </c>
      <c r="E80" s="53" t="s">
        <v>4</v>
      </c>
      <c r="F80" s="53" t="s">
        <v>4</v>
      </c>
      <c r="G80" s="53">
        <f>SUM(G72:G79)</f>
        <v>0</v>
      </c>
      <c r="H80" s="53">
        <f t="shared" ref="H80:J80" si="11">SUM(H72:H79)</f>
        <v>0</v>
      </c>
      <c r="I80" s="53">
        <f t="shared" si="11"/>
        <v>0</v>
      </c>
      <c r="J80" s="148">
        <f t="shared" si="11"/>
        <v>0</v>
      </c>
    </row>
    <row r="81" spans="1:11" s="12" customFormat="1" ht="16.5" customHeight="1" x14ac:dyDescent="0.2">
      <c r="A81" s="205" t="s">
        <v>947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s="12" customFormat="1" ht="33" x14ac:dyDescent="0.2">
      <c r="A82" s="20">
        <v>1</v>
      </c>
      <c r="B82" s="37" t="s">
        <v>948</v>
      </c>
      <c r="C82" s="85">
        <v>5000</v>
      </c>
      <c r="D82" s="85" t="s">
        <v>122</v>
      </c>
      <c r="E82" s="146"/>
      <c r="F82" s="147"/>
      <c r="G82" s="61">
        <f>C82*F82</f>
        <v>0</v>
      </c>
      <c r="H82" s="61">
        <f>G82*0.095</f>
        <v>0</v>
      </c>
      <c r="I82" s="61">
        <f>G82+H82</f>
        <v>0</v>
      </c>
      <c r="J82" s="149"/>
    </row>
    <row r="83" spans="1:11" s="12" customFormat="1" ht="33" x14ac:dyDescent="0.2">
      <c r="A83" s="20">
        <v>2</v>
      </c>
      <c r="B83" s="37" t="s">
        <v>949</v>
      </c>
      <c r="C83" s="85">
        <v>600</v>
      </c>
      <c r="D83" s="85" t="s">
        <v>19</v>
      </c>
      <c r="E83" s="146"/>
      <c r="F83" s="147"/>
      <c r="G83" s="61">
        <f t="shared" ref="G83:G89" si="12">C83*F83</f>
        <v>0</v>
      </c>
      <c r="H83" s="61">
        <f t="shared" ref="H83:H89" si="13">G83*0.095</f>
        <v>0</v>
      </c>
      <c r="I83" s="61">
        <f t="shared" ref="I83:I89" si="14">G83+H83</f>
        <v>0</v>
      </c>
      <c r="J83" s="149"/>
    </row>
    <row r="84" spans="1:11" s="12" customFormat="1" ht="33" x14ac:dyDescent="0.2">
      <c r="A84" s="20">
        <v>3</v>
      </c>
      <c r="B84" s="37" t="s">
        <v>950</v>
      </c>
      <c r="C84" s="85">
        <v>1000</v>
      </c>
      <c r="D84" s="85" t="s">
        <v>19</v>
      </c>
      <c r="E84" s="146"/>
      <c r="F84" s="147"/>
      <c r="G84" s="61">
        <f t="shared" si="12"/>
        <v>0</v>
      </c>
      <c r="H84" s="61">
        <f t="shared" si="13"/>
        <v>0</v>
      </c>
      <c r="I84" s="61">
        <f t="shared" si="14"/>
        <v>0</v>
      </c>
      <c r="J84" s="149"/>
    </row>
    <row r="85" spans="1:11" s="12" customFormat="1" ht="33" x14ac:dyDescent="0.2">
      <c r="A85" s="20">
        <v>4</v>
      </c>
      <c r="B85" s="37" t="s">
        <v>951</v>
      </c>
      <c r="C85" s="85">
        <v>800</v>
      </c>
      <c r="D85" s="85" t="s">
        <v>19</v>
      </c>
      <c r="E85" s="146"/>
      <c r="F85" s="147"/>
      <c r="G85" s="61">
        <f t="shared" si="12"/>
        <v>0</v>
      </c>
      <c r="H85" s="61">
        <f t="shared" si="13"/>
        <v>0</v>
      </c>
      <c r="I85" s="61">
        <f t="shared" si="14"/>
        <v>0</v>
      </c>
      <c r="J85" s="149"/>
    </row>
    <row r="86" spans="1:11" s="12" customFormat="1" ht="33" x14ac:dyDescent="0.2">
      <c r="A86" s="20">
        <v>5</v>
      </c>
      <c r="B86" s="37" t="s">
        <v>952</v>
      </c>
      <c r="C86" s="85">
        <v>600</v>
      </c>
      <c r="D86" s="85" t="s">
        <v>19</v>
      </c>
      <c r="E86" s="146"/>
      <c r="F86" s="147"/>
      <c r="G86" s="61">
        <f t="shared" si="12"/>
        <v>0</v>
      </c>
      <c r="H86" s="61">
        <f t="shared" si="13"/>
        <v>0</v>
      </c>
      <c r="I86" s="61">
        <f t="shared" si="14"/>
        <v>0</v>
      </c>
      <c r="J86" s="149"/>
    </row>
    <row r="87" spans="1:11" s="12" customFormat="1" ht="33" customHeight="1" x14ac:dyDescent="0.2">
      <c r="A87" s="20">
        <v>6</v>
      </c>
      <c r="B87" s="37" t="s">
        <v>953</v>
      </c>
      <c r="C87" s="85">
        <v>300</v>
      </c>
      <c r="D87" s="85" t="s">
        <v>19</v>
      </c>
      <c r="E87" s="146"/>
      <c r="F87" s="147"/>
      <c r="G87" s="61">
        <f t="shared" si="12"/>
        <v>0</v>
      </c>
      <c r="H87" s="61">
        <f t="shared" si="13"/>
        <v>0</v>
      </c>
      <c r="I87" s="61">
        <f t="shared" si="14"/>
        <v>0</v>
      </c>
      <c r="J87" s="149"/>
    </row>
    <row r="88" spans="1:11" s="12" customFormat="1" ht="49.5" x14ac:dyDescent="0.2">
      <c r="A88" s="20">
        <v>7</v>
      </c>
      <c r="B88" s="37" t="s">
        <v>954</v>
      </c>
      <c r="C88" s="85">
        <v>700</v>
      </c>
      <c r="D88" s="85" t="s">
        <v>19</v>
      </c>
      <c r="E88" s="146"/>
      <c r="F88" s="147"/>
      <c r="G88" s="61">
        <f t="shared" si="12"/>
        <v>0</v>
      </c>
      <c r="H88" s="61">
        <f t="shared" si="13"/>
        <v>0</v>
      </c>
      <c r="I88" s="61">
        <f t="shared" si="14"/>
        <v>0</v>
      </c>
      <c r="J88" s="149"/>
    </row>
    <row r="89" spans="1:11" s="12" customFormat="1" ht="49.5" x14ac:dyDescent="0.2">
      <c r="A89" s="20">
        <v>8</v>
      </c>
      <c r="B89" s="37" t="s">
        <v>955</v>
      </c>
      <c r="C89" s="85">
        <v>400</v>
      </c>
      <c r="D89" s="85" t="s">
        <v>19</v>
      </c>
      <c r="E89" s="146"/>
      <c r="F89" s="147"/>
      <c r="G89" s="61">
        <f t="shared" si="12"/>
        <v>0</v>
      </c>
      <c r="H89" s="61">
        <f t="shared" si="13"/>
        <v>0</v>
      </c>
      <c r="I89" s="61">
        <f t="shared" si="14"/>
        <v>0</v>
      </c>
      <c r="J89" s="149"/>
    </row>
    <row r="90" spans="1:11" s="12" customFormat="1" ht="16.5" x14ac:dyDescent="0.2">
      <c r="A90" s="20"/>
      <c r="B90" s="35" t="s">
        <v>956</v>
      </c>
      <c r="C90" s="85"/>
      <c r="D90" s="85"/>
      <c r="E90" s="85"/>
      <c r="F90" s="63"/>
      <c r="G90" s="68">
        <f>SUM(G82:G89)</f>
        <v>0</v>
      </c>
      <c r="H90" s="68">
        <f t="shared" ref="H90:I90" si="15">SUM(H82:H89)</f>
        <v>0</v>
      </c>
      <c r="I90" s="68">
        <f t="shared" si="15"/>
        <v>0</v>
      </c>
      <c r="J90" s="149"/>
    </row>
    <row r="92" spans="1:11" s="151" customFormat="1" ht="15" customHeight="1" x14ac:dyDescent="0.25">
      <c r="A92" s="202" t="s">
        <v>12</v>
      </c>
      <c r="B92" s="202"/>
      <c r="C92" s="202"/>
      <c r="D92" s="202"/>
      <c r="E92" s="202"/>
      <c r="F92" s="202"/>
      <c r="G92" s="202"/>
      <c r="H92" s="202"/>
      <c r="I92" s="202"/>
      <c r="J92" s="202"/>
      <c r="K92" s="150"/>
    </row>
    <row r="93" spans="1:11" s="152" customFormat="1" ht="30" customHeight="1" x14ac:dyDescent="0.25">
      <c r="A93" s="203" t="s">
        <v>13</v>
      </c>
      <c r="B93" s="204"/>
      <c r="C93" s="204"/>
      <c r="D93" s="204"/>
      <c r="E93" s="204"/>
      <c r="F93" s="204"/>
      <c r="G93" s="204"/>
      <c r="H93" s="204"/>
      <c r="I93" s="204"/>
      <c r="J93" s="204"/>
    </row>
    <row r="94" spans="1:11" s="152" customFormat="1" ht="15" x14ac:dyDescent="0.25">
      <c r="A94" s="153" t="s">
        <v>1120</v>
      </c>
      <c r="B94" s="154"/>
      <c r="C94" s="154"/>
      <c r="D94" s="154"/>
      <c r="E94" s="154"/>
      <c r="F94" s="154"/>
      <c r="G94" s="154"/>
      <c r="H94" s="154"/>
      <c r="I94" s="154"/>
      <c r="J94" s="154"/>
    </row>
    <row r="95" spans="1:11" s="152" customFormat="1" ht="15" x14ac:dyDescent="0.25">
      <c r="A95" s="199" t="s">
        <v>1121</v>
      </c>
      <c r="B95" s="199"/>
      <c r="C95" s="199"/>
      <c r="D95" s="199"/>
      <c r="E95" s="199"/>
      <c r="F95" s="199"/>
      <c r="G95" s="199"/>
      <c r="H95" s="199"/>
      <c r="I95" s="199"/>
      <c r="J95" s="199"/>
    </row>
    <row r="96" spans="1:11" s="152" customFormat="1" ht="15" x14ac:dyDescent="0.25">
      <c r="A96" s="201" t="s">
        <v>1122</v>
      </c>
      <c r="B96" s="201"/>
      <c r="C96" s="201"/>
      <c r="D96" s="201"/>
      <c r="E96" s="201"/>
      <c r="F96" s="201"/>
      <c r="G96" s="201"/>
      <c r="H96" s="201"/>
      <c r="I96" s="201"/>
      <c r="J96" s="201"/>
    </row>
    <row r="97" spans="1:10" s="152" customFormat="1" ht="15" x14ac:dyDescent="0.25">
      <c r="A97" s="155" t="s">
        <v>1123</v>
      </c>
      <c r="B97" s="156"/>
      <c r="C97" s="156"/>
      <c r="D97" s="156"/>
      <c r="E97" s="156"/>
      <c r="F97" s="156"/>
      <c r="G97" s="156"/>
      <c r="H97" s="156"/>
      <c r="I97" s="156"/>
      <c r="J97" s="156"/>
    </row>
    <row r="98" spans="1:10" s="152" customFormat="1" ht="15" x14ac:dyDescent="0.25">
      <c r="A98" s="155" t="s">
        <v>1124</v>
      </c>
      <c r="B98" s="156"/>
      <c r="C98" s="156"/>
      <c r="D98" s="156"/>
      <c r="E98" s="156"/>
      <c r="F98" s="156"/>
      <c r="G98" s="156"/>
      <c r="H98" s="156"/>
      <c r="I98" s="156"/>
      <c r="J98" s="156"/>
    </row>
    <row r="99" spans="1:10" s="152" customFormat="1" ht="32.25" customHeight="1" x14ac:dyDescent="0.25">
      <c r="A99" s="199" t="s">
        <v>1125</v>
      </c>
      <c r="B99" s="200"/>
      <c r="C99" s="200"/>
      <c r="D99" s="200"/>
      <c r="E99" s="200"/>
      <c r="F99" s="200"/>
      <c r="G99" s="200"/>
      <c r="H99" s="200"/>
      <c r="I99" s="200"/>
      <c r="J99" s="200"/>
    </row>
    <row r="100" spans="1:10" s="152" customFormat="1" ht="32.25" customHeight="1" x14ac:dyDescent="0.25">
      <c r="A100" s="199" t="s">
        <v>1126</v>
      </c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pans="1:10" s="157" customFormat="1" ht="18.75" customHeight="1" x14ac:dyDescent="0.15">
      <c r="B101" s="158"/>
      <c r="J101" s="159"/>
    </row>
  </sheetData>
  <sheetProtection algorithmName="SHA-512" hashValue="zLVAgk/wwOMexX04DhesIdlm6YrdXCHJU1EuqstnS0pMJzcOpwom3WLYWW4qsxXOVFwOw1fjoHeVmlZty6DKjw==" saltValue="ayKfvlk34faetdYE1rGE5g==" spinCount="100000" sheet="1" objects="1" scenarios="1"/>
  <mergeCells count="11">
    <mergeCell ref="A81:J81"/>
    <mergeCell ref="A1:B1"/>
    <mergeCell ref="A5:J5"/>
    <mergeCell ref="A71:J71"/>
    <mergeCell ref="A37:J37"/>
    <mergeCell ref="A99:J99"/>
    <mergeCell ref="A100:J100"/>
    <mergeCell ref="A95:J95"/>
    <mergeCell ref="A96:J96"/>
    <mergeCell ref="A92:J92"/>
    <mergeCell ref="A93:J93"/>
  </mergeCells>
  <phoneticPr fontId="5" type="noConversion"/>
  <dataValidations count="1">
    <dataValidation type="whole" operator="equal" allowBlank="1" showInputMessage="1" showErrorMessage="1" sqref="J72:J79 J82:J90 J38:J69 J6:J35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7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zoomScale="60" zoomScaleNormal="60" workbookViewId="0">
      <pane ySplit="4" topLeftCell="A197" activePane="bottomLeft" state="frozen"/>
      <selection pane="bottomLeft" activeCell="H210" sqref="H210"/>
    </sheetView>
  </sheetViews>
  <sheetFormatPr defaultRowHeight="12.75" x14ac:dyDescent="0.2"/>
  <cols>
    <col min="1" max="1" width="4.42578125" style="3" customWidth="1"/>
    <col min="2" max="2" width="29.140625" style="1" customWidth="1"/>
    <col min="3" max="3" width="10" style="9" customWidth="1"/>
    <col min="4" max="4" width="6.28515625" style="9" customWidth="1"/>
    <col min="5" max="5" width="13" style="9" customWidth="1"/>
    <col min="6" max="6" width="9.85546875" style="1" customWidth="1"/>
    <col min="7" max="7" width="14.5703125" style="1" customWidth="1"/>
    <col min="8" max="8" width="14.7109375" style="1" customWidth="1"/>
    <col min="9" max="9" width="16" style="1" customWidth="1"/>
    <col min="10" max="10" width="12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14" t="s">
        <v>760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33" x14ac:dyDescent="0.2">
      <c r="A6" s="20">
        <v>1</v>
      </c>
      <c r="B6" s="99" t="s">
        <v>764</v>
      </c>
      <c r="C6" s="85">
        <v>100</v>
      </c>
      <c r="D6" s="85" t="s">
        <v>19</v>
      </c>
      <c r="E6" s="146"/>
      <c r="F6" s="147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49.5" x14ac:dyDescent="0.2">
      <c r="A7" s="20">
        <v>2</v>
      </c>
      <c r="B7" s="99" t="s">
        <v>765</v>
      </c>
      <c r="C7" s="85">
        <v>1000</v>
      </c>
      <c r="D7" s="85" t="s">
        <v>19</v>
      </c>
      <c r="E7" s="146"/>
      <c r="F7" s="147"/>
      <c r="G7" s="61">
        <f t="shared" ref="G7:G20" si="0">C7*F7</f>
        <v>0</v>
      </c>
      <c r="H7" s="61">
        <f t="shared" ref="H7:H20" si="1">G7*0.095</f>
        <v>0</v>
      </c>
      <c r="I7" s="61">
        <f t="shared" ref="I7:I20" si="2">G7+H7</f>
        <v>0</v>
      </c>
      <c r="J7" s="135"/>
    </row>
    <row r="8" spans="1:10" ht="49.5" x14ac:dyDescent="0.2">
      <c r="A8" s="20">
        <v>3</v>
      </c>
      <c r="B8" s="99" t="s">
        <v>753</v>
      </c>
      <c r="C8" s="85">
        <v>3000</v>
      </c>
      <c r="D8" s="85" t="s">
        <v>19</v>
      </c>
      <c r="E8" s="146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50.1" customHeight="1" x14ac:dyDescent="0.2">
      <c r="A9" s="20">
        <v>4</v>
      </c>
      <c r="B9" s="99" t="s">
        <v>766</v>
      </c>
      <c r="C9" s="85">
        <v>2000</v>
      </c>
      <c r="D9" s="85" t="s">
        <v>19</v>
      </c>
      <c r="E9" s="146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49.5" x14ac:dyDescent="0.2">
      <c r="A10" s="20">
        <v>5</v>
      </c>
      <c r="B10" s="99" t="s">
        <v>767</v>
      </c>
      <c r="C10" s="85">
        <v>300</v>
      </c>
      <c r="D10" s="85" t="s">
        <v>19</v>
      </c>
      <c r="E10" s="146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49.5" x14ac:dyDescent="0.2">
      <c r="A11" s="20">
        <v>6</v>
      </c>
      <c r="B11" s="99" t="s">
        <v>763</v>
      </c>
      <c r="C11" s="85">
        <v>700</v>
      </c>
      <c r="D11" s="85" t="s">
        <v>19</v>
      </c>
      <c r="E11" s="146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33" x14ac:dyDescent="0.2">
      <c r="A12" s="20">
        <v>7</v>
      </c>
      <c r="B12" s="99" t="s">
        <v>754</v>
      </c>
      <c r="C12" s="85">
        <v>300</v>
      </c>
      <c r="D12" s="85" t="s">
        <v>19</v>
      </c>
      <c r="E12" s="146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49.5" x14ac:dyDescent="0.2">
      <c r="A13" s="20">
        <v>8</v>
      </c>
      <c r="B13" s="99" t="s">
        <v>762</v>
      </c>
      <c r="C13" s="85">
        <v>1000</v>
      </c>
      <c r="D13" s="85" t="s">
        <v>19</v>
      </c>
      <c r="E13" s="146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49.5" x14ac:dyDescent="0.2">
      <c r="A14" s="20">
        <v>9</v>
      </c>
      <c r="B14" s="99" t="s">
        <v>755</v>
      </c>
      <c r="C14" s="85">
        <v>500</v>
      </c>
      <c r="D14" s="85" t="s">
        <v>19</v>
      </c>
      <c r="E14" s="146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33" customHeight="1" x14ac:dyDescent="0.2">
      <c r="A15" s="20">
        <v>10</v>
      </c>
      <c r="B15" s="99" t="s">
        <v>768</v>
      </c>
      <c r="C15" s="85">
        <v>900</v>
      </c>
      <c r="D15" s="85" t="s">
        <v>19</v>
      </c>
      <c r="E15" s="146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49.5" x14ac:dyDescent="0.2">
      <c r="A16" s="20">
        <v>11</v>
      </c>
      <c r="B16" s="99" t="s">
        <v>769</v>
      </c>
      <c r="C16" s="85">
        <v>200</v>
      </c>
      <c r="D16" s="85" t="s">
        <v>19</v>
      </c>
      <c r="E16" s="146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33" x14ac:dyDescent="0.2">
      <c r="A17" s="20">
        <v>12</v>
      </c>
      <c r="B17" s="99" t="s">
        <v>757</v>
      </c>
      <c r="C17" s="85">
        <v>1000</v>
      </c>
      <c r="D17" s="85" t="s">
        <v>19</v>
      </c>
      <c r="E17" s="146"/>
      <c r="F17" s="147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33" x14ac:dyDescent="0.2">
      <c r="A18" s="20">
        <v>13</v>
      </c>
      <c r="B18" s="99" t="s">
        <v>756</v>
      </c>
      <c r="C18" s="85">
        <v>400</v>
      </c>
      <c r="D18" s="85" t="s">
        <v>19</v>
      </c>
      <c r="E18" s="146"/>
      <c r="F18" s="147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16.5" x14ac:dyDescent="0.2">
      <c r="A19" s="20">
        <v>14</v>
      </c>
      <c r="B19" s="99" t="s">
        <v>758</v>
      </c>
      <c r="C19" s="85">
        <v>10</v>
      </c>
      <c r="D19" s="85" t="s">
        <v>19</v>
      </c>
      <c r="E19" s="146"/>
      <c r="F19" s="147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16.5" x14ac:dyDescent="0.2">
      <c r="A20" s="20">
        <v>15</v>
      </c>
      <c r="B20" s="99" t="s">
        <v>759</v>
      </c>
      <c r="C20" s="85">
        <v>10</v>
      </c>
      <c r="D20" s="85" t="s">
        <v>19</v>
      </c>
      <c r="E20" s="146"/>
      <c r="F20" s="147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16.5" x14ac:dyDescent="0.2">
      <c r="A21" s="29"/>
      <c r="B21" s="54" t="s">
        <v>761</v>
      </c>
      <c r="C21" s="53" t="s">
        <v>4</v>
      </c>
      <c r="D21" s="53" t="s">
        <v>4</v>
      </c>
      <c r="E21" s="53" t="s">
        <v>4</v>
      </c>
      <c r="F21" s="53" t="s">
        <v>4</v>
      </c>
      <c r="G21" s="53">
        <f>SUM(G6:G20)</f>
        <v>0</v>
      </c>
      <c r="H21" s="53">
        <f t="shared" ref="H21:J21" si="3">SUM(H6:H20)</f>
        <v>0</v>
      </c>
      <c r="I21" s="53">
        <f t="shared" si="3"/>
        <v>0</v>
      </c>
      <c r="J21" s="52">
        <f t="shared" si="3"/>
        <v>0</v>
      </c>
    </row>
    <row r="22" spans="1:10" ht="16.5" customHeight="1" x14ac:dyDescent="0.2">
      <c r="A22" s="205" t="s">
        <v>820</v>
      </c>
      <c r="B22" s="206"/>
      <c r="C22" s="206"/>
      <c r="D22" s="206"/>
      <c r="E22" s="206"/>
      <c r="F22" s="206"/>
      <c r="G22" s="206"/>
      <c r="H22" s="206"/>
      <c r="I22" s="206"/>
      <c r="J22" s="206"/>
    </row>
    <row r="23" spans="1:10" ht="16.5" x14ac:dyDescent="0.2">
      <c r="A23" s="29">
        <v>1</v>
      </c>
      <c r="B23" s="28" t="s">
        <v>770</v>
      </c>
      <c r="C23" s="71">
        <v>1000</v>
      </c>
      <c r="D23" s="85" t="s">
        <v>20</v>
      </c>
      <c r="E23" s="146"/>
      <c r="F23" s="147"/>
      <c r="G23" s="61">
        <f>C23*F23</f>
        <v>0</v>
      </c>
      <c r="H23" s="61">
        <f>G23*0.095</f>
        <v>0</v>
      </c>
      <c r="I23" s="61">
        <f>G23+H23</f>
        <v>0</v>
      </c>
      <c r="J23" s="135"/>
    </row>
    <row r="24" spans="1:10" ht="16.5" x14ac:dyDescent="0.2">
      <c r="A24" s="29">
        <v>2</v>
      </c>
      <c r="B24" s="27" t="s">
        <v>151</v>
      </c>
      <c r="C24" s="71">
        <v>8000</v>
      </c>
      <c r="D24" s="85" t="s">
        <v>20</v>
      </c>
      <c r="E24" s="146"/>
      <c r="F24" s="147"/>
      <c r="G24" s="61">
        <f t="shared" ref="G24:G87" si="4">C24*F24</f>
        <v>0</v>
      </c>
      <c r="H24" s="61">
        <f t="shared" ref="H24:H87" si="5">G24*0.095</f>
        <v>0</v>
      </c>
      <c r="I24" s="61">
        <f t="shared" ref="I24:I87" si="6">G24+H24</f>
        <v>0</v>
      </c>
      <c r="J24" s="135"/>
    </row>
    <row r="25" spans="1:10" ht="16.5" x14ac:dyDescent="0.2">
      <c r="A25" s="29">
        <v>3</v>
      </c>
      <c r="B25" s="27" t="s">
        <v>152</v>
      </c>
      <c r="C25" s="71">
        <v>6000</v>
      </c>
      <c r="D25" s="85" t="s">
        <v>20</v>
      </c>
      <c r="E25" s="146"/>
      <c r="F25" s="147"/>
      <c r="G25" s="61">
        <f t="shared" si="4"/>
        <v>0</v>
      </c>
      <c r="H25" s="61">
        <f t="shared" si="5"/>
        <v>0</v>
      </c>
      <c r="I25" s="61">
        <f t="shared" si="6"/>
        <v>0</v>
      </c>
      <c r="J25" s="135"/>
    </row>
    <row r="26" spans="1:10" ht="33" x14ac:dyDescent="0.2">
      <c r="A26" s="29">
        <v>4</v>
      </c>
      <c r="B26" s="27" t="s">
        <v>771</v>
      </c>
      <c r="C26" s="71">
        <v>100</v>
      </c>
      <c r="D26" s="85" t="s">
        <v>20</v>
      </c>
      <c r="E26" s="146"/>
      <c r="F26" s="147"/>
      <c r="G26" s="61">
        <f t="shared" si="4"/>
        <v>0</v>
      </c>
      <c r="H26" s="61">
        <f t="shared" si="5"/>
        <v>0</v>
      </c>
      <c r="I26" s="61">
        <f t="shared" si="6"/>
        <v>0</v>
      </c>
      <c r="J26" s="135"/>
    </row>
    <row r="27" spans="1:10" ht="33" x14ac:dyDescent="0.2">
      <c r="A27" s="29">
        <v>5</v>
      </c>
      <c r="B27" s="27" t="s">
        <v>772</v>
      </c>
      <c r="C27" s="71">
        <v>1500</v>
      </c>
      <c r="D27" s="85" t="s">
        <v>20</v>
      </c>
      <c r="E27" s="146"/>
      <c r="F27" s="147"/>
      <c r="G27" s="61">
        <f t="shared" si="4"/>
        <v>0</v>
      </c>
      <c r="H27" s="61">
        <f t="shared" si="5"/>
        <v>0</v>
      </c>
      <c r="I27" s="61">
        <f t="shared" si="6"/>
        <v>0</v>
      </c>
      <c r="J27" s="135"/>
    </row>
    <row r="28" spans="1:10" ht="33" x14ac:dyDescent="0.2">
      <c r="A28" s="29">
        <v>6</v>
      </c>
      <c r="B28" s="27" t="s">
        <v>773</v>
      </c>
      <c r="C28" s="71">
        <v>5000</v>
      </c>
      <c r="D28" s="85" t="s">
        <v>20</v>
      </c>
      <c r="E28" s="146"/>
      <c r="F28" s="147"/>
      <c r="G28" s="61">
        <f t="shared" si="4"/>
        <v>0</v>
      </c>
      <c r="H28" s="61">
        <f t="shared" si="5"/>
        <v>0</v>
      </c>
      <c r="I28" s="61">
        <f t="shared" si="6"/>
        <v>0</v>
      </c>
      <c r="J28" s="135"/>
    </row>
    <row r="29" spans="1:10" ht="33" x14ac:dyDescent="0.2">
      <c r="A29" s="29">
        <v>7</v>
      </c>
      <c r="B29" s="27" t="s">
        <v>774</v>
      </c>
      <c r="C29" s="71">
        <v>2500</v>
      </c>
      <c r="D29" s="85" t="s">
        <v>20</v>
      </c>
      <c r="E29" s="146"/>
      <c r="F29" s="147"/>
      <c r="G29" s="61">
        <f t="shared" si="4"/>
        <v>0</v>
      </c>
      <c r="H29" s="61">
        <f t="shared" si="5"/>
        <v>0</v>
      </c>
      <c r="I29" s="61">
        <f t="shared" si="6"/>
        <v>0</v>
      </c>
      <c r="J29" s="135"/>
    </row>
    <row r="30" spans="1:10" ht="33" x14ac:dyDescent="0.2">
      <c r="A30" s="29">
        <v>8</v>
      </c>
      <c r="B30" s="27" t="s">
        <v>775</v>
      </c>
      <c r="C30" s="71">
        <v>5000</v>
      </c>
      <c r="D30" s="85" t="s">
        <v>20</v>
      </c>
      <c r="E30" s="146"/>
      <c r="F30" s="147"/>
      <c r="G30" s="61">
        <f t="shared" si="4"/>
        <v>0</v>
      </c>
      <c r="H30" s="61">
        <f t="shared" si="5"/>
        <v>0</v>
      </c>
      <c r="I30" s="61">
        <f t="shared" si="6"/>
        <v>0</v>
      </c>
      <c r="J30" s="135"/>
    </row>
    <row r="31" spans="1:10" ht="33" x14ac:dyDescent="0.2">
      <c r="A31" s="29">
        <v>9</v>
      </c>
      <c r="B31" s="27" t="s">
        <v>314</v>
      </c>
      <c r="C31" s="71">
        <v>2500</v>
      </c>
      <c r="D31" s="85" t="s">
        <v>20</v>
      </c>
      <c r="E31" s="146"/>
      <c r="F31" s="147"/>
      <c r="G31" s="61">
        <f t="shared" si="4"/>
        <v>0</v>
      </c>
      <c r="H31" s="61">
        <f t="shared" si="5"/>
        <v>0</v>
      </c>
      <c r="I31" s="61">
        <f t="shared" si="6"/>
        <v>0</v>
      </c>
      <c r="J31" s="135"/>
    </row>
    <row r="32" spans="1:10" ht="33" x14ac:dyDescent="0.2">
      <c r="A32" s="29">
        <v>10</v>
      </c>
      <c r="B32" s="27" t="s">
        <v>315</v>
      </c>
      <c r="C32" s="71">
        <v>1000</v>
      </c>
      <c r="D32" s="85" t="s">
        <v>20</v>
      </c>
      <c r="E32" s="146"/>
      <c r="F32" s="147"/>
      <c r="G32" s="61">
        <f t="shared" si="4"/>
        <v>0</v>
      </c>
      <c r="H32" s="61">
        <f t="shared" si="5"/>
        <v>0</v>
      </c>
      <c r="I32" s="61">
        <f t="shared" si="6"/>
        <v>0</v>
      </c>
      <c r="J32" s="135"/>
    </row>
    <row r="33" spans="1:10" ht="33" x14ac:dyDescent="0.2">
      <c r="A33" s="29">
        <v>11</v>
      </c>
      <c r="B33" s="27" t="s">
        <v>316</v>
      </c>
      <c r="C33" s="71">
        <v>300</v>
      </c>
      <c r="D33" s="85" t="s">
        <v>20</v>
      </c>
      <c r="E33" s="146"/>
      <c r="F33" s="147"/>
      <c r="G33" s="61">
        <f t="shared" si="4"/>
        <v>0</v>
      </c>
      <c r="H33" s="61">
        <f t="shared" si="5"/>
        <v>0</v>
      </c>
      <c r="I33" s="61">
        <f t="shared" si="6"/>
        <v>0</v>
      </c>
      <c r="J33" s="135"/>
    </row>
    <row r="34" spans="1:10" ht="20.100000000000001" customHeight="1" x14ac:dyDescent="0.2">
      <c r="A34" s="29">
        <v>12</v>
      </c>
      <c r="B34" s="28" t="s">
        <v>776</v>
      </c>
      <c r="C34" s="71">
        <v>3000</v>
      </c>
      <c r="D34" s="85" t="s">
        <v>20</v>
      </c>
      <c r="E34" s="146"/>
      <c r="F34" s="147"/>
      <c r="G34" s="61">
        <f t="shared" si="4"/>
        <v>0</v>
      </c>
      <c r="H34" s="61">
        <f t="shared" si="5"/>
        <v>0</v>
      </c>
      <c r="I34" s="61">
        <f t="shared" si="6"/>
        <v>0</v>
      </c>
      <c r="J34" s="135"/>
    </row>
    <row r="35" spans="1:10" ht="16.5" customHeight="1" x14ac:dyDescent="0.2">
      <c r="A35" s="29">
        <v>13</v>
      </c>
      <c r="B35" s="28" t="s">
        <v>153</v>
      </c>
      <c r="C35" s="71">
        <v>1000</v>
      </c>
      <c r="D35" s="85" t="s">
        <v>20</v>
      </c>
      <c r="E35" s="146"/>
      <c r="F35" s="147"/>
      <c r="G35" s="61">
        <f t="shared" si="4"/>
        <v>0</v>
      </c>
      <c r="H35" s="61">
        <f t="shared" si="5"/>
        <v>0</v>
      </c>
      <c r="I35" s="61">
        <f t="shared" si="6"/>
        <v>0</v>
      </c>
      <c r="J35" s="135"/>
    </row>
    <row r="36" spans="1:10" ht="16.5" customHeight="1" x14ac:dyDescent="0.2">
      <c r="A36" s="29">
        <v>14</v>
      </c>
      <c r="B36" s="28" t="s">
        <v>154</v>
      </c>
      <c r="C36" s="71">
        <v>1000</v>
      </c>
      <c r="D36" s="85" t="s">
        <v>20</v>
      </c>
      <c r="E36" s="146"/>
      <c r="F36" s="147"/>
      <c r="G36" s="61">
        <f t="shared" si="4"/>
        <v>0</v>
      </c>
      <c r="H36" s="61">
        <f t="shared" si="5"/>
        <v>0</v>
      </c>
      <c r="I36" s="61">
        <f t="shared" si="6"/>
        <v>0</v>
      </c>
      <c r="J36" s="135"/>
    </row>
    <row r="37" spans="1:10" ht="33" x14ac:dyDescent="0.2">
      <c r="A37" s="29">
        <v>15</v>
      </c>
      <c r="B37" s="130" t="s">
        <v>777</v>
      </c>
      <c r="C37" s="71">
        <v>500</v>
      </c>
      <c r="D37" s="85" t="s">
        <v>20</v>
      </c>
      <c r="E37" s="146"/>
      <c r="F37" s="147"/>
      <c r="G37" s="61">
        <f t="shared" si="4"/>
        <v>0</v>
      </c>
      <c r="H37" s="61">
        <f t="shared" si="5"/>
        <v>0</v>
      </c>
      <c r="I37" s="61">
        <f t="shared" si="6"/>
        <v>0</v>
      </c>
      <c r="J37" s="135"/>
    </row>
    <row r="38" spans="1:10" ht="33" x14ac:dyDescent="0.2">
      <c r="A38" s="29">
        <v>16</v>
      </c>
      <c r="B38" s="130" t="s">
        <v>155</v>
      </c>
      <c r="C38" s="71">
        <v>1000</v>
      </c>
      <c r="D38" s="85" t="s">
        <v>20</v>
      </c>
      <c r="E38" s="146"/>
      <c r="F38" s="147"/>
      <c r="G38" s="61">
        <f t="shared" si="4"/>
        <v>0</v>
      </c>
      <c r="H38" s="61">
        <f t="shared" si="5"/>
        <v>0</v>
      </c>
      <c r="I38" s="61">
        <f t="shared" si="6"/>
        <v>0</v>
      </c>
      <c r="J38" s="135"/>
    </row>
    <row r="39" spans="1:10" ht="33" x14ac:dyDescent="0.2">
      <c r="A39" s="29">
        <v>17</v>
      </c>
      <c r="B39" s="130" t="s">
        <v>156</v>
      </c>
      <c r="C39" s="71">
        <v>1000</v>
      </c>
      <c r="D39" s="85" t="s">
        <v>20</v>
      </c>
      <c r="E39" s="146"/>
      <c r="F39" s="147"/>
      <c r="G39" s="61">
        <f t="shared" si="4"/>
        <v>0</v>
      </c>
      <c r="H39" s="61">
        <f t="shared" si="5"/>
        <v>0</v>
      </c>
      <c r="I39" s="61">
        <f t="shared" si="6"/>
        <v>0</v>
      </c>
      <c r="J39" s="135"/>
    </row>
    <row r="40" spans="1:10" ht="33" x14ac:dyDescent="0.2">
      <c r="A40" s="29">
        <v>18</v>
      </c>
      <c r="B40" s="130" t="s">
        <v>780</v>
      </c>
      <c r="C40" s="71">
        <v>200</v>
      </c>
      <c r="D40" s="85" t="s">
        <v>20</v>
      </c>
      <c r="E40" s="146"/>
      <c r="F40" s="147"/>
      <c r="G40" s="61">
        <f t="shared" si="4"/>
        <v>0</v>
      </c>
      <c r="H40" s="61">
        <f t="shared" si="5"/>
        <v>0</v>
      </c>
      <c r="I40" s="61">
        <f t="shared" si="6"/>
        <v>0</v>
      </c>
      <c r="J40" s="135"/>
    </row>
    <row r="41" spans="1:10" ht="33" customHeight="1" x14ac:dyDescent="0.2">
      <c r="A41" s="29">
        <v>19</v>
      </c>
      <c r="B41" s="130" t="s">
        <v>779</v>
      </c>
      <c r="C41" s="71">
        <v>10000</v>
      </c>
      <c r="D41" s="85" t="s">
        <v>20</v>
      </c>
      <c r="E41" s="146"/>
      <c r="F41" s="147"/>
      <c r="G41" s="61">
        <f t="shared" si="4"/>
        <v>0</v>
      </c>
      <c r="H41" s="61">
        <f t="shared" si="5"/>
        <v>0</v>
      </c>
      <c r="I41" s="61">
        <f t="shared" si="6"/>
        <v>0</v>
      </c>
      <c r="J41" s="135"/>
    </row>
    <row r="42" spans="1:10" ht="33" customHeight="1" x14ac:dyDescent="0.2">
      <c r="A42" s="29">
        <v>20</v>
      </c>
      <c r="B42" s="130" t="s">
        <v>778</v>
      </c>
      <c r="C42" s="71">
        <v>10000</v>
      </c>
      <c r="D42" s="85" t="s">
        <v>20</v>
      </c>
      <c r="E42" s="146"/>
      <c r="F42" s="147"/>
      <c r="G42" s="61">
        <f t="shared" si="4"/>
        <v>0</v>
      </c>
      <c r="H42" s="61">
        <f t="shared" si="5"/>
        <v>0</v>
      </c>
      <c r="I42" s="61">
        <f t="shared" si="6"/>
        <v>0</v>
      </c>
      <c r="J42" s="135"/>
    </row>
    <row r="43" spans="1:10" ht="33" customHeight="1" x14ac:dyDescent="0.2">
      <c r="A43" s="29">
        <v>21</v>
      </c>
      <c r="B43" s="130" t="s">
        <v>812</v>
      </c>
      <c r="C43" s="71">
        <v>80</v>
      </c>
      <c r="D43" s="85" t="s">
        <v>20</v>
      </c>
      <c r="E43" s="146"/>
      <c r="F43" s="147"/>
      <c r="G43" s="61">
        <f t="shared" si="4"/>
        <v>0</v>
      </c>
      <c r="H43" s="61">
        <f t="shared" si="5"/>
        <v>0</v>
      </c>
      <c r="I43" s="61">
        <f t="shared" si="6"/>
        <v>0</v>
      </c>
      <c r="J43" s="135"/>
    </row>
    <row r="44" spans="1:10" ht="33" x14ac:dyDescent="0.2">
      <c r="A44" s="29">
        <v>22</v>
      </c>
      <c r="B44" s="28" t="s">
        <v>157</v>
      </c>
      <c r="C44" s="71">
        <v>1000</v>
      </c>
      <c r="D44" s="85" t="s">
        <v>20</v>
      </c>
      <c r="E44" s="146"/>
      <c r="F44" s="147"/>
      <c r="G44" s="61">
        <f t="shared" si="4"/>
        <v>0</v>
      </c>
      <c r="H44" s="61">
        <f t="shared" si="5"/>
        <v>0</v>
      </c>
      <c r="I44" s="61">
        <f t="shared" si="6"/>
        <v>0</v>
      </c>
      <c r="J44" s="135"/>
    </row>
    <row r="45" spans="1:10" ht="33" x14ac:dyDescent="0.2">
      <c r="A45" s="29">
        <v>23</v>
      </c>
      <c r="B45" s="28" t="s">
        <v>158</v>
      </c>
      <c r="C45" s="71">
        <v>1000</v>
      </c>
      <c r="D45" s="85" t="s">
        <v>20</v>
      </c>
      <c r="E45" s="146"/>
      <c r="F45" s="147"/>
      <c r="G45" s="61">
        <f t="shared" si="4"/>
        <v>0</v>
      </c>
      <c r="H45" s="61">
        <f t="shared" si="5"/>
        <v>0</v>
      </c>
      <c r="I45" s="61">
        <f t="shared" si="6"/>
        <v>0</v>
      </c>
      <c r="J45" s="135"/>
    </row>
    <row r="46" spans="1:10" ht="33" x14ac:dyDescent="0.2">
      <c r="A46" s="29">
        <v>24</v>
      </c>
      <c r="B46" s="28" t="s">
        <v>781</v>
      </c>
      <c r="C46" s="71">
        <v>3000</v>
      </c>
      <c r="D46" s="85" t="s">
        <v>20</v>
      </c>
      <c r="E46" s="146"/>
      <c r="F46" s="147"/>
      <c r="G46" s="61">
        <f t="shared" si="4"/>
        <v>0</v>
      </c>
      <c r="H46" s="61">
        <f t="shared" si="5"/>
        <v>0</v>
      </c>
      <c r="I46" s="61">
        <f t="shared" si="6"/>
        <v>0</v>
      </c>
      <c r="J46" s="135"/>
    </row>
    <row r="47" spans="1:10" ht="33" x14ac:dyDescent="0.2">
      <c r="A47" s="29">
        <v>25</v>
      </c>
      <c r="B47" s="27" t="s">
        <v>159</v>
      </c>
      <c r="C47" s="71">
        <v>1000</v>
      </c>
      <c r="D47" s="85" t="s">
        <v>20</v>
      </c>
      <c r="E47" s="146"/>
      <c r="F47" s="147"/>
      <c r="G47" s="61">
        <f t="shared" si="4"/>
        <v>0</v>
      </c>
      <c r="H47" s="61">
        <f t="shared" si="5"/>
        <v>0</v>
      </c>
      <c r="I47" s="61">
        <f t="shared" si="6"/>
        <v>0</v>
      </c>
      <c r="J47" s="135"/>
    </row>
    <row r="48" spans="1:10" ht="33" x14ac:dyDescent="0.2">
      <c r="A48" s="29">
        <v>26</v>
      </c>
      <c r="B48" s="27" t="s">
        <v>160</v>
      </c>
      <c r="C48" s="71">
        <v>1000</v>
      </c>
      <c r="D48" s="85" t="s">
        <v>20</v>
      </c>
      <c r="E48" s="146"/>
      <c r="F48" s="147"/>
      <c r="G48" s="61">
        <f t="shared" si="4"/>
        <v>0</v>
      </c>
      <c r="H48" s="61">
        <f t="shared" si="5"/>
        <v>0</v>
      </c>
      <c r="I48" s="61">
        <f t="shared" si="6"/>
        <v>0</v>
      </c>
      <c r="J48" s="135"/>
    </row>
    <row r="49" spans="1:10" ht="16.5" x14ac:dyDescent="0.2">
      <c r="A49" s="29">
        <v>27</v>
      </c>
      <c r="B49" s="28" t="s">
        <v>782</v>
      </c>
      <c r="C49" s="71">
        <v>1000</v>
      </c>
      <c r="D49" s="85" t="s">
        <v>20</v>
      </c>
      <c r="E49" s="146"/>
      <c r="F49" s="147"/>
      <c r="G49" s="61">
        <f t="shared" si="4"/>
        <v>0</v>
      </c>
      <c r="H49" s="61">
        <f t="shared" si="5"/>
        <v>0</v>
      </c>
      <c r="I49" s="61">
        <f t="shared" si="6"/>
        <v>0</v>
      </c>
      <c r="J49" s="135"/>
    </row>
    <row r="50" spans="1:10" ht="16.5" x14ac:dyDescent="0.2">
      <c r="A50" s="29">
        <v>28</v>
      </c>
      <c r="B50" s="28" t="s">
        <v>161</v>
      </c>
      <c r="C50" s="71">
        <v>1000</v>
      </c>
      <c r="D50" s="85" t="s">
        <v>20</v>
      </c>
      <c r="E50" s="146"/>
      <c r="F50" s="147"/>
      <c r="G50" s="61">
        <f t="shared" si="4"/>
        <v>0</v>
      </c>
      <c r="H50" s="61">
        <f t="shared" si="5"/>
        <v>0</v>
      </c>
      <c r="I50" s="61">
        <f t="shared" si="6"/>
        <v>0</v>
      </c>
      <c r="J50" s="135"/>
    </row>
    <row r="51" spans="1:10" ht="16.5" x14ac:dyDescent="0.2">
      <c r="A51" s="29">
        <v>29</v>
      </c>
      <c r="B51" s="28" t="s">
        <v>162</v>
      </c>
      <c r="C51" s="71">
        <v>1000</v>
      </c>
      <c r="D51" s="85" t="s">
        <v>20</v>
      </c>
      <c r="E51" s="146"/>
      <c r="F51" s="147"/>
      <c r="G51" s="61">
        <f t="shared" si="4"/>
        <v>0</v>
      </c>
      <c r="H51" s="61">
        <f t="shared" si="5"/>
        <v>0</v>
      </c>
      <c r="I51" s="61">
        <f t="shared" si="6"/>
        <v>0</v>
      </c>
      <c r="J51" s="135"/>
    </row>
    <row r="52" spans="1:10" ht="20.100000000000001" customHeight="1" x14ac:dyDescent="0.2">
      <c r="A52" s="29">
        <v>30</v>
      </c>
      <c r="B52" s="28" t="s">
        <v>783</v>
      </c>
      <c r="C52" s="71">
        <v>800</v>
      </c>
      <c r="D52" s="85" t="s">
        <v>123</v>
      </c>
      <c r="E52" s="146"/>
      <c r="F52" s="147"/>
      <c r="G52" s="61">
        <f t="shared" si="4"/>
        <v>0</v>
      </c>
      <c r="H52" s="61">
        <f t="shared" si="5"/>
        <v>0</v>
      </c>
      <c r="I52" s="61">
        <f t="shared" si="6"/>
        <v>0</v>
      </c>
      <c r="J52" s="135"/>
    </row>
    <row r="53" spans="1:10" ht="20.100000000000001" customHeight="1" x14ac:dyDescent="0.2">
      <c r="A53" s="29">
        <v>31</v>
      </c>
      <c r="B53" s="28" t="s">
        <v>784</v>
      </c>
      <c r="C53" s="71">
        <v>100</v>
      </c>
      <c r="D53" s="85" t="s">
        <v>20</v>
      </c>
      <c r="E53" s="146"/>
      <c r="F53" s="147"/>
      <c r="G53" s="61">
        <f t="shared" si="4"/>
        <v>0</v>
      </c>
      <c r="H53" s="61">
        <f t="shared" si="5"/>
        <v>0</v>
      </c>
      <c r="I53" s="61">
        <f t="shared" si="6"/>
        <v>0</v>
      </c>
      <c r="J53" s="135"/>
    </row>
    <row r="54" spans="1:10" ht="20.100000000000001" customHeight="1" x14ac:dyDescent="0.2">
      <c r="A54" s="29">
        <v>32</v>
      </c>
      <c r="B54" s="28" t="s">
        <v>785</v>
      </c>
      <c r="C54" s="71">
        <v>100</v>
      </c>
      <c r="D54" s="85" t="s">
        <v>20</v>
      </c>
      <c r="E54" s="146"/>
      <c r="F54" s="147"/>
      <c r="G54" s="61">
        <f t="shared" si="4"/>
        <v>0</v>
      </c>
      <c r="H54" s="61">
        <f t="shared" si="5"/>
        <v>0</v>
      </c>
      <c r="I54" s="61">
        <f t="shared" si="6"/>
        <v>0</v>
      </c>
      <c r="J54" s="135"/>
    </row>
    <row r="55" spans="1:10" ht="16.5" customHeight="1" x14ac:dyDescent="0.2">
      <c r="A55" s="29">
        <v>33</v>
      </c>
      <c r="B55" s="28" t="s">
        <v>163</v>
      </c>
      <c r="C55" s="71">
        <v>100</v>
      </c>
      <c r="D55" s="85" t="s">
        <v>20</v>
      </c>
      <c r="E55" s="146"/>
      <c r="F55" s="147"/>
      <c r="G55" s="61">
        <f t="shared" si="4"/>
        <v>0</v>
      </c>
      <c r="H55" s="61">
        <f t="shared" si="5"/>
        <v>0</v>
      </c>
      <c r="I55" s="61">
        <f t="shared" si="6"/>
        <v>0</v>
      </c>
      <c r="J55" s="135"/>
    </row>
    <row r="56" spans="1:10" ht="16.5" customHeight="1" x14ac:dyDescent="0.2">
      <c r="A56" s="29">
        <v>34</v>
      </c>
      <c r="B56" s="28" t="s">
        <v>164</v>
      </c>
      <c r="C56" s="71">
        <v>100</v>
      </c>
      <c r="D56" s="85" t="s">
        <v>20</v>
      </c>
      <c r="E56" s="146"/>
      <c r="F56" s="147"/>
      <c r="G56" s="61">
        <f t="shared" si="4"/>
        <v>0</v>
      </c>
      <c r="H56" s="61">
        <f t="shared" si="5"/>
        <v>0</v>
      </c>
      <c r="I56" s="61">
        <f t="shared" si="6"/>
        <v>0</v>
      </c>
      <c r="J56" s="135"/>
    </row>
    <row r="57" spans="1:10" ht="33" x14ac:dyDescent="0.2">
      <c r="A57" s="29">
        <v>35</v>
      </c>
      <c r="B57" s="130" t="s">
        <v>165</v>
      </c>
      <c r="C57" s="71">
        <v>50</v>
      </c>
      <c r="D57" s="85" t="s">
        <v>20</v>
      </c>
      <c r="E57" s="146"/>
      <c r="F57" s="147"/>
      <c r="G57" s="61">
        <f t="shared" si="4"/>
        <v>0</v>
      </c>
      <c r="H57" s="61">
        <f t="shared" si="5"/>
        <v>0</v>
      </c>
      <c r="I57" s="61">
        <f t="shared" si="6"/>
        <v>0</v>
      </c>
      <c r="J57" s="135"/>
    </row>
    <row r="58" spans="1:10" ht="33" x14ac:dyDescent="0.2">
      <c r="A58" s="29">
        <v>36</v>
      </c>
      <c r="B58" s="130" t="s">
        <v>786</v>
      </c>
      <c r="C58" s="71">
        <v>1600</v>
      </c>
      <c r="D58" s="85" t="s">
        <v>20</v>
      </c>
      <c r="E58" s="146"/>
      <c r="F58" s="147"/>
      <c r="G58" s="61">
        <f t="shared" si="4"/>
        <v>0</v>
      </c>
      <c r="H58" s="61">
        <f t="shared" si="5"/>
        <v>0</v>
      </c>
      <c r="I58" s="61">
        <f t="shared" si="6"/>
        <v>0</v>
      </c>
      <c r="J58" s="135"/>
    </row>
    <row r="59" spans="1:10" ht="33" x14ac:dyDescent="0.2">
      <c r="A59" s="29">
        <v>37</v>
      </c>
      <c r="B59" s="130" t="s">
        <v>166</v>
      </c>
      <c r="C59" s="71">
        <v>3500</v>
      </c>
      <c r="D59" s="85" t="s">
        <v>20</v>
      </c>
      <c r="E59" s="146"/>
      <c r="F59" s="147"/>
      <c r="G59" s="61">
        <f t="shared" si="4"/>
        <v>0</v>
      </c>
      <c r="H59" s="61">
        <f t="shared" si="5"/>
        <v>0</v>
      </c>
      <c r="I59" s="61">
        <f t="shared" si="6"/>
        <v>0</v>
      </c>
      <c r="J59" s="135"/>
    </row>
    <row r="60" spans="1:10" ht="33" x14ac:dyDescent="0.2">
      <c r="A60" s="29">
        <v>38</v>
      </c>
      <c r="B60" s="130" t="s">
        <v>167</v>
      </c>
      <c r="C60" s="71">
        <v>2000</v>
      </c>
      <c r="D60" s="85" t="s">
        <v>20</v>
      </c>
      <c r="E60" s="146"/>
      <c r="F60" s="147"/>
      <c r="G60" s="61">
        <f t="shared" si="4"/>
        <v>0</v>
      </c>
      <c r="H60" s="61">
        <f t="shared" si="5"/>
        <v>0</v>
      </c>
      <c r="I60" s="61">
        <f t="shared" si="6"/>
        <v>0</v>
      </c>
      <c r="J60" s="135"/>
    </row>
    <row r="61" spans="1:10" ht="16.5" x14ac:dyDescent="0.2">
      <c r="A61" s="29">
        <v>39</v>
      </c>
      <c r="B61" s="28" t="s">
        <v>787</v>
      </c>
      <c r="C61" s="71">
        <v>400</v>
      </c>
      <c r="D61" s="85" t="s">
        <v>20</v>
      </c>
      <c r="E61" s="146"/>
      <c r="F61" s="147"/>
      <c r="G61" s="61">
        <f t="shared" si="4"/>
        <v>0</v>
      </c>
      <c r="H61" s="61">
        <f t="shared" si="5"/>
        <v>0</v>
      </c>
      <c r="I61" s="61">
        <f t="shared" si="6"/>
        <v>0</v>
      </c>
      <c r="J61" s="135"/>
    </row>
    <row r="62" spans="1:10" ht="16.5" x14ac:dyDescent="0.2">
      <c r="A62" s="29">
        <v>40</v>
      </c>
      <c r="B62" s="28" t="s">
        <v>788</v>
      </c>
      <c r="C62" s="71">
        <v>5000</v>
      </c>
      <c r="D62" s="85" t="s">
        <v>20</v>
      </c>
      <c r="E62" s="146"/>
      <c r="F62" s="147"/>
      <c r="G62" s="61">
        <f t="shared" si="4"/>
        <v>0</v>
      </c>
      <c r="H62" s="61">
        <f t="shared" si="5"/>
        <v>0</v>
      </c>
      <c r="I62" s="61">
        <f t="shared" si="6"/>
        <v>0</v>
      </c>
      <c r="J62" s="135"/>
    </row>
    <row r="63" spans="1:10" ht="16.5" x14ac:dyDescent="0.2">
      <c r="A63" s="29">
        <v>41</v>
      </c>
      <c r="B63" s="28" t="s">
        <v>168</v>
      </c>
      <c r="C63" s="71">
        <v>2400</v>
      </c>
      <c r="D63" s="85" t="s">
        <v>20</v>
      </c>
      <c r="E63" s="146"/>
      <c r="F63" s="147"/>
      <c r="G63" s="61">
        <f t="shared" si="4"/>
        <v>0</v>
      </c>
      <c r="H63" s="61">
        <f t="shared" si="5"/>
        <v>0</v>
      </c>
      <c r="I63" s="61">
        <f t="shared" si="6"/>
        <v>0</v>
      </c>
      <c r="J63" s="135"/>
    </row>
    <row r="64" spans="1:10" ht="16.5" x14ac:dyDescent="0.2">
      <c r="A64" s="29">
        <v>42</v>
      </c>
      <c r="B64" s="28" t="s">
        <v>169</v>
      </c>
      <c r="C64" s="71">
        <v>1600</v>
      </c>
      <c r="D64" s="85" t="s">
        <v>20</v>
      </c>
      <c r="E64" s="146"/>
      <c r="F64" s="147"/>
      <c r="G64" s="61">
        <f t="shared" si="4"/>
        <v>0</v>
      </c>
      <c r="H64" s="61">
        <f t="shared" si="5"/>
        <v>0</v>
      </c>
      <c r="I64" s="61">
        <f t="shared" si="6"/>
        <v>0</v>
      </c>
      <c r="J64" s="135"/>
    </row>
    <row r="65" spans="1:10" ht="16.5" x14ac:dyDescent="0.2">
      <c r="A65" s="29">
        <v>43</v>
      </c>
      <c r="B65" s="27" t="s">
        <v>170</v>
      </c>
      <c r="C65" s="71">
        <v>1100</v>
      </c>
      <c r="D65" s="85" t="s">
        <v>20</v>
      </c>
      <c r="E65" s="146"/>
      <c r="F65" s="147"/>
      <c r="G65" s="61">
        <f t="shared" si="4"/>
        <v>0</v>
      </c>
      <c r="H65" s="61">
        <f t="shared" si="5"/>
        <v>0</v>
      </c>
      <c r="I65" s="61">
        <f t="shared" si="6"/>
        <v>0</v>
      </c>
      <c r="J65" s="135"/>
    </row>
    <row r="66" spans="1:10" ht="16.5" x14ac:dyDescent="0.2">
      <c r="A66" s="29">
        <v>44</v>
      </c>
      <c r="B66" s="27" t="s">
        <v>171</v>
      </c>
      <c r="C66" s="71">
        <v>500</v>
      </c>
      <c r="D66" s="85" t="s">
        <v>20</v>
      </c>
      <c r="E66" s="146"/>
      <c r="F66" s="147"/>
      <c r="G66" s="61">
        <f t="shared" si="4"/>
        <v>0</v>
      </c>
      <c r="H66" s="61">
        <f t="shared" si="5"/>
        <v>0</v>
      </c>
      <c r="I66" s="61">
        <f t="shared" si="6"/>
        <v>0</v>
      </c>
      <c r="J66" s="135"/>
    </row>
    <row r="67" spans="1:10" ht="33" x14ac:dyDescent="0.2">
      <c r="A67" s="29">
        <v>45</v>
      </c>
      <c r="B67" s="27" t="s">
        <v>789</v>
      </c>
      <c r="C67" s="71">
        <v>100</v>
      </c>
      <c r="D67" s="85" t="s">
        <v>20</v>
      </c>
      <c r="E67" s="146"/>
      <c r="F67" s="147"/>
      <c r="G67" s="61">
        <f t="shared" si="4"/>
        <v>0</v>
      </c>
      <c r="H67" s="61">
        <f t="shared" si="5"/>
        <v>0</v>
      </c>
      <c r="I67" s="61">
        <f t="shared" si="6"/>
        <v>0</v>
      </c>
      <c r="J67" s="135"/>
    </row>
    <row r="68" spans="1:10" ht="33" x14ac:dyDescent="0.2">
      <c r="A68" s="29">
        <v>46</v>
      </c>
      <c r="B68" s="27" t="s">
        <v>172</v>
      </c>
      <c r="C68" s="71">
        <v>1000</v>
      </c>
      <c r="D68" s="85" t="s">
        <v>20</v>
      </c>
      <c r="E68" s="146"/>
      <c r="F68" s="147"/>
      <c r="G68" s="61">
        <f t="shared" si="4"/>
        <v>0</v>
      </c>
      <c r="H68" s="61">
        <f t="shared" si="5"/>
        <v>0</v>
      </c>
      <c r="I68" s="61">
        <f t="shared" si="6"/>
        <v>0</v>
      </c>
      <c r="J68" s="135"/>
    </row>
    <row r="69" spans="1:10" ht="33" x14ac:dyDescent="0.2">
      <c r="A69" s="29">
        <v>47</v>
      </c>
      <c r="B69" s="27" t="s">
        <v>173</v>
      </c>
      <c r="C69" s="71">
        <v>1000</v>
      </c>
      <c r="D69" s="85" t="s">
        <v>20</v>
      </c>
      <c r="E69" s="146"/>
      <c r="F69" s="147"/>
      <c r="G69" s="61">
        <f t="shared" si="4"/>
        <v>0</v>
      </c>
      <c r="H69" s="61">
        <f t="shared" si="5"/>
        <v>0</v>
      </c>
      <c r="I69" s="61">
        <f t="shared" si="6"/>
        <v>0</v>
      </c>
      <c r="J69" s="135"/>
    </row>
    <row r="70" spans="1:10" ht="16.5" x14ac:dyDescent="0.2">
      <c r="A70" s="29">
        <v>48</v>
      </c>
      <c r="B70" s="27" t="s">
        <v>790</v>
      </c>
      <c r="C70" s="71">
        <v>100</v>
      </c>
      <c r="D70" s="85" t="s">
        <v>20</v>
      </c>
      <c r="E70" s="146"/>
      <c r="F70" s="147"/>
      <c r="G70" s="61">
        <f t="shared" si="4"/>
        <v>0</v>
      </c>
      <c r="H70" s="61">
        <f t="shared" si="5"/>
        <v>0</v>
      </c>
      <c r="I70" s="61">
        <f t="shared" si="6"/>
        <v>0</v>
      </c>
      <c r="J70" s="135"/>
    </row>
    <row r="71" spans="1:10" ht="33" x14ac:dyDescent="0.2">
      <c r="A71" s="29">
        <v>49</v>
      </c>
      <c r="B71" s="27" t="s">
        <v>791</v>
      </c>
      <c r="C71" s="71">
        <v>100</v>
      </c>
      <c r="D71" s="85" t="s">
        <v>20</v>
      </c>
      <c r="E71" s="146"/>
      <c r="F71" s="147"/>
      <c r="G71" s="61">
        <f t="shared" si="4"/>
        <v>0</v>
      </c>
      <c r="H71" s="61">
        <f t="shared" si="5"/>
        <v>0</v>
      </c>
      <c r="I71" s="61">
        <f t="shared" si="6"/>
        <v>0</v>
      </c>
      <c r="J71" s="135"/>
    </row>
    <row r="72" spans="1:10" ht="16.5" x14ac:dyDescent="0.2">
      <c r="A72" s="29">
        <v>50</v>
      </c>
      <c r="B72" s="27" t="s">
        <v>174</v>
      </c>
      <c r="C72" s="71">
        <v>1500</v>
      </c>
      <c r="D72" s="85" t="s">
        <v>20</v>
      </c>
      <c r="E72" s="146"/>
      <c r="F72" s="147"/>
      <c r="G72" s="61">
        <f t="shared" si="4"/>
        <v>0</v>
      </c>
      <c r="H72" s="61">
        <f t="shared" si="5"/>
        <v>0</v>
      </c>
      <c r="I72" s="61">
        <f t="shared" si="6"/>
        <v>0</v>
      </c>
      <c r="J72" s="135"/>
    </row>
    <row r="73" spans="1:10" ht="16.5" x14ac:dyDescent="0.2">
      <c r="A73" s="29">
        <v>51</v>
      </c>
      <c r="B73" s="27" t="s">
        <v>175</v>
      </c>
      <c r="C73" s="71">
        <v>1500</v>
      </c>
      <c r="D73" s="85" t="s">
        <v>20</v>
      </c>
      <c r="E73" s="146"/>
      <c r="F73" s="147"/>
      <c r="G73" s="61">
        <f t="shared" si="4"/>
        <v>0</v>
      </c>
      <c r="H73" s="61">
        <f t="shared" si="5"/>
        <v>0</v>
      </c>
      <c r="I73" s="61">
        <f t="shared" si="6"/>
        <v>0</v>
      </c>
      <c r="J73" s="135"/>
    </row>
    <row r="74" spans="1:10" ht="33" x14ac:dyDescent="0.2">
      <c r="A74" s="29">
        <v>52</v>
      </c>
      <c r="B74" s="27" t="s">
        <v>792</v>
      </c>
      <c r="C74" s="71">
        <v>100</v>
      </c>
      <c r="D74" s="85" t="s">
        <v>20</v>
      </c>
      <c r="E74" s="146"/>
      <c r="F74" s="147"/>
      <c r="G74" s="61">
        <f t="shared" si="4"/>
        <v>0</v>
      </c>
      <c r="H74" s="61">
        <f t="shared" si="5"/>
        <v>0</v>
      </c>
      <c r="I74" s="61">
        <f t="shared" si="6"/>
        <v>0</v>
      </c>
      <c r="J74" s="135"/>
    </row>
    <row r="75" spans="1:10" ht="33" x14ac:dyDescent="0.2">
      <c r="A75" s="29">
        <v>53</v>
      </c>
      <c r="B75" s="27" t="s">
        <v>176</v>
      </c>
      <c r="C75" s="71">
        <v>1000</v>
      </c>
      <c r="D75" s="85" t="s">
        <v>20</v>
      </c>
      <c r="E75" s="146"/>
      <c r="F75" s="147"/>
      <c r="G75" s="61">
        <f t="shared" si="4"/>
        <v>0</v>
      </c>
      <c r="H75" s="61">
        <f t="shared" si="5"/>
        <v>0</v>
      </c>
      <c r="I75" s="61">
        <f t="shared" si="6"/>
        <v>0</v>
      </c>
      <c r="J75" s="135"/>
    </row>
    <row r="76" spans="1:10" ht="33" x14ac:dyDescent="0.2">
      <c r="A76" s="29">
        <v>54</v>
      </c>
      <c r="B76" s="27" t="s">
        <v>177</v>
      </c>
      <c r="C76" s="71">
        <v>1000</v>
      </c>
      <c r="D76" s="85" t="s">
        <v>20</v>
      </c>
      <c r="E76" s="146"/>
      <c r="F76" s="147"/>
      <c r="G76" s="61">
        <f t="shared" si="4"/>
        <v>0</v>
      </c>
      <c r="H76" s="61">
        <f t="shared" si="5"/>
        <v>0</v>
      </c>
      <c r="I76" s="61">
        <f t="shared" si="6"/>
        <v>0</v>
      </c>
      <c r="J76" s="135"/>
    </row>
    <row r="77" spans="1:10" ht="33" x14ac:dyDescent="0.2">
      <c r="A77" s="29">
        <v>55</v>
      </c>
      <c r="B77" s="27" t="s">
        <v>793</v>
      </c>
      <c r="C77" s="71">
        <v>500</v>
      </c>
      <c r="D77" s="85" t="s">
        <v>20</v>
      </c>
      <c r="E77" s="146"/>
      <c r="F77" s="147"/>
      <c r="G77" s="61">
        <f t="shared" si="4"/>
        <v>0</v>
      </c>
      <c r="H77" s="61">
        <f t="shared" si="5"/>
        <v>0</v>
      </c>
      <c r="I77" s="61">
        <f t="shared" si="6"/>
        <v>0</v>
      </c>
      <c r="J77" s="135"/>
    </row>
    <row r="78" spans="1:10" ht="33" x14ac:dyDescent="0.2">
      <c r="A78" s="29">
        <v>56</v>
      </c>
      <c r="B78" s="27" t="s">
        <v>178</v>
      </c>
      <c r="C78" s="71">
        <v>1500</v>
      </c>
      <c r="D78" s="85" t="s">
        <v>20</v>
      </c>
      <c r="E78" s="146"/>
      <c r="F78" s="147"/>
      <c r="G78" s="61">
        <f t="shared" si="4"/>
        <v>0</v>
      </c>
      <c r="H78" s="61">
        <f t="shared" si="5"/>
        <v>0</v>
      </c>
      <c r="I78" s="61">
        <f t="shared" si="6"/>
        <v>0</v>
      </c>
      <c r="J78" s="135"/>
    </row>
    <row r="79" spans="1:10" ht="33" x14ac:dyDescent="0.2">
      <c r="A79" s="29">
        <v>57</v>
      </c>
      <c r="B79" s="27" t="s">
        <v>179</v>
      </c>
      <c r="C79" s="71">
        <v>1500</v>
      </c>
      <c r="D79" s="85" t="s">
        <v>20</v>
      </c>
      <c r="E79" s="146"/>
      <c r="F79" s="147"/>
      <c r="G79" s="61">
        <f t="shared" si="4"/>
        <v>0</v>
      </c>
      <c r="H79" s="61">
        <f t="shared" si="5"/>
        <v>0</v>
      </c>
      <c r="I79" s="61">
        <f t="shared" si="6"/>
        <v>0</v>
      </c>
      <c r="J79" s="135"/>
    </row>
    <row r="80" spans="1:10" ht="33" x14ac:dyDescent="0.2">
      <c r="A80" s="29">
        <v>58</v>
      </c>
      <c r="B80" s="27" t="s">
        <v>794</v>
      </c>
      <c r="C80" s="71">
        <v>1500</v>
      </c>
      <c r="D80" s="85" t="s">
        <v>20</v>
      </c>
      <c r="E80" s="146"/>
      <c r="F80" s="147"/>
      <c r="G80" s="61">
        <f t="shared" si="4"/>
        <v>0</v>
      </c>
      <c r="H80" s="61">
        <f t="shared" si="5"/>
        <v>0</v>
      </c>
      <c r="I80" s="61">
        <f t="shared" si="6"/>
        <v>0</v>
      </c>
      <c r="J80" s="135"/>
    </row>
    <row r="81" spans="1:10" ht="33" x14ac:dyDescent="0.2">
      <c r="A81" s="29">
        <v>59</v>
      </c>
      <c r="B81" s="27" t="s">
        <v>180</v>
      </c>
      <c r="C81" s="71">
        <v>1000</v>
      </c>
      <c r="D81" s="85" t="s">
        <v>20</v>
      </c>
      <c r="E81" s="146"/>
      <c r="F81" s="147"/>
      <c r="G81" s="61">
        <f t="shared" si="4"/>
        <v>0</v>
      </c>
      <c r="H81" s="61">
        <f t="shared" si="5"/>
        <v>0</v>
      </c>
      <c r="I81" s="61">
        <f t="shared" si="6"/>
        <v>0</v>
      </c>
      <c r="J81" s="135"/>
    </row>
    <row r="82" spans="1:10" ht="33" x14ac:dyDescent="0.2">
      <c r="A82" s="29">
        <v>60</v>
      </c>
      <c r="B82" s="27" t="s">
        <v>181</v>
      </c>
      <c r="C82" s="71">
        <v>1000</v>
      </c>
      <c r="D82" s="85" t="s">
        <v>20</v>
      </c>
      <c r="E82" s="146"/>
      <c r="F82" s="147"/>
      <c r="G82" s="61">
        <f t="shared" si="4"/>
        <v>0</v>
      </c>
      <c r="H82" s="61">
        <f t="shared" si="5"/>
        <v>0</v>
      </c>
      <c r="I82" s="61">
        <f t="shared" si="6"/>
        <v>0</v>
      </c>
      <c r="J82" s="135"/>
    </row>
    <row r="83" spans="1:10" ht="33" x14ac:dyDescent="0.2">
      <c r="A83" s="29">
        <v>61</v>
      </c>
      <c r="B83" s="27" t="s">
        <v>815</v>
      </c>
      <c r="C83" s="71">
        <v>2000</v>
      </c>
      <c r="D83" s="85" t="s">
        <v>20</v>
      </c>
      <c r="E83" s="146"/>
      <c r="F83" s="147"/>
      <c r="G83" s="61">
        <f t="shared" si="4"/>
        <v>0</v>
      </c>
      <c r="H83" s="61">
        <f t="shared" si="5"/>
        <v>0</v>
      </c>
      <c r="I83" s="61">
        <f t="shared" si="6"/>
        <v>0</v>
      </c>
      <c r="J83" s="135"/>
    </row>
    <row r="84" spans="1:10" ht="33" x14ac:dyDescent="0.2">
      <c r="A84" s="29">
        <v>62</v>
      </c>
      <c r="B84" s="27" t="s">
        <v>813</v>
      </c>
      <c r="C84" s="71">
        <v>1000</v>
      </c>
      <c r="D84" s="85" t="s">
        <v>20</v>
      </c>
      <c r="E84" s="146"/>
      <c r="F84" s="147"/>
      <c r="G84" s="61">
        <f t="shared" si="4"/>
        <v>0</v>
      </c>
      <c r="H84" s="61">
        <f t="shared" si="5"/>
        <v>0</v>
      </c>
      <c r="I84" s="61">
        <f t="shared" si="6"/>
        <v>0</v>
      </c>
      <c r="J84" s="135"/>
    </row>
    <row r="85" spans="1:10" ht="33" x14ac:dyDescent="0.2">
      <c r="A85" s="29">
        <v>63</v>
      </c>
      <c r="B85" s="27" t="s">
        <v>814</v>
      </c>
      <c r="C85" s="71">
        <v>1000</v>
      </c>
      <c r="D85" s="85" t="s">
        <v>20</v>
      </c>
      <c r="E85" s="146"/>
      <c r="F85" s="147"/>
      <c r="G85" s="61">
        <f t="shared" si="4"/>
        <v>0</v>
      </c>
      <c r="H85" s="61">
        <f t="shared" si="5"/>
        <v>0</v>
      </c>
      <c r="I85" s="61">
        <f t="shared" si="6"/>
        <v>0</v>
      </c>
      <c r="J85" s="135"/>
    </row>
    <row r="86" spans="1:10" ht="33" x14ac:dyDescent="0.2">
      <c r="A86" s="29">
        <v>64</v>
      </c>
      <c r="B86" s="27" t="s">
        <v>795</v>
      </c>
      <c r="C86" s="71">
        <v>1000</v>
      </c>
      <c r="D86" s="85" t="s">
        <v>20</v>
      </c>
      <c r="E86" s="146"/>
      <c r="F86" s="147"/>
      <c r="G86" s="61">
        <f t="shared" si="4"/>
        <v>0</v>
      </c>
      <c r="H86" s="61">
        <f t="shared" si="5"/>
        <v>0</v>
      </c>
      <c r="I86" s="61">
        <f t="shared" si="6"/>
        <v>0</v>
      </c>
      <c r="J86" s="135"/>
    </row>
    <row r="87" spans="1:10" ht="33" x14ac:dyDescent="0.2">
      <c r="A87" s="29">
        <v>65</v>
      </c>
      <c r="B87" s="27" t="s">
        <v>796</v>
      </c>
      <c r="C87" s="71">
        <v>1000</v>
      </c>
      <c r="D87" s="85" t="s">
        <v>20</v>
      </c>
      <c r="E87" s="146"/>
      <c r="F87" s="147"/>
      <c r="G87" s="61">
        <f t="shared" si="4"/>
        <v>0</v>
      </c>
      <c r="H87" s="61">
        <f t="shared" si="5"/>
        <v>0</v>
      </c>
      <c r="I87" s="61">
        <f t="shared" si="6"/>
        <v>0</v>
      </c>
      <c r="J87" s="135"/>
    </row>
    <row r="88" spans="1:10" ht="33" x14ac:dyDescent="0.2">
      <c r="A88" s="29">
        <v>66</v>
      </c>
      <c r="B88" s="27" t="s">
        <v>821</v>
      </c>
      <c r="C88" s="71">
        <v>600</v>
      </c>
      <c r="D88" s="85" t="s">
        <v>20</v>
      </c>
      <c r="E88" s="146"/>
      <c r="F88" s="147"/>
      <c r="G88" s="61">
        <f t="shared" ref="G88:G139" si="7">C88*F88</f>
        <v>0</v>
      </c>
      <c r="H88" s="61">
        <f t="shared" ref="H88:H139" si="8">G88*0.095</f>
        <v>0</v>
      </c>
      <c r="I88" s="61">
        <f t="shared" ref="I88:I139" si="9">G88+H88</f>
        <v>0</v>
      </c>
      <c r="J88" s="135"/>
    </row>
    <row r="89" spans="1:10" ht="33" x14ac:dyDescent="0.2">
      <c r="A89" s="29">
        <v>67</v>
      </c>
      <c r="B89" s="27" t="s">
        <v>797</v>
      </c>
      <c r="C89" s="71">
        <v>300</v>
      </c>
      <c r="D89" s="85" t="s">
        <v>20</v>
      </c>
      <c r="E89" s="146"/>
      <c r="F89" s="147"/>
      <c r="G89" s="61">
        <f t="shared" si="7"/>
        <v>0</v>
      </c>
      <c r="H89" s="61">
        <f t="shared" si="8"/>
        <v>0</v>
      </c>
      <c r="I89" s="61">
        <f t="shared" si="9"/>
        <v>0</v>
      </c>
      <c r="J89" s="135"/>
    </row>
    <row r="90" spans="1:10" ht="33" customHeight="1" x14ac:dyDescent="0.2">
      <c r="A90" s="29">
        <v>68</v>
      </c>
      <c r="B90" s="27" t="s">
        <v>182</v>
      </c>
      <c r="C90" s="71">
        <v>1000</v>
      </c>
      <c r="D90" s="85" t="s">
        <v>20</v>
      </c>
      <c r="E90" s="146"/>
      <c r="F90" s="147"/>
      <c r="G90" s="61">
        <f t="shared" si="7"/>
        <v>0</v>
      </c>
      <c r="H90" s="61">
        <f t="shared" si="8"/>
        <v>0</v>
      </c>
      <c r="I90" s="61">
        <f t="shared" si="9"/>
        <v>0</v>
      </c>
      <c r="J90" s="135"/>
    </row>
    <row r="91" spans="1:10" ht="33" x14ac:dyDescent="0.2">
      <c r="A91" s="29">
        <v>69</v>
      </c>
      <c r="B91" s="27" t="s">
        <v>183</v>
      </c>
      <c r="C91" s="71">
        <v>1000</v>
      </c>
      <c r="D91" s="85" t="s">
        <v>20</v>
      </c>
      <c r="E91" s="146"/>
      <c r="F91" s="147"/>
      <c r="G91" s="61">
        <f t="shared" si="7"/>
        <v>0</v>
      </c>
      <c r="H91" s="61">
        <f t="shared" si="8"/>
        <v>0</v>
      </c>
      <c r="I91" s="61">
        <f t="shared" si="9"/>
        <v>0</v>
      </c>
      <c r="J91" s="135"/>
    </row>
    <row r="92" spans="1:10" ht="49.5" x14ac:dyDescent="0.2">
      <c r="A92" s="29">
        <v>70</v>
      </c>
      <c r="B92" s="27" t="s">
        <v>816</v>
      </c>
      <c r="C92" s="71">
        <v>100</v>
      </c>
      <c r="D92" s="85" t="s">
        <v>20</v>
      </c>
      <c r="E92" s="146"/>
      <c r="F92" s="147"/>
      <c r="G92" s="61">
        <f t="shared" si="7"/>
        <v>0</v>
      </c>
      <c r="H92" s="61">
        <f t="shared" si="8"/>
        <v>0</v>
      </c>
      <c r="I92" s="61">
        <f t="shared" si="9"/>
        <v>0</v>
      </c>
      <c r="J92" s="135"/>
    </row>
    <row r="93" spans="1:10" ht="50.1" customHeight="1" x14ac:dyDescent="0.2">
      <c r="A93" s="29">
        <v>71</v>
      </c>
      <c r="B93" s="27" t="s">
        <v>817</v>
      </c>
      <c r="C93" s="71">
        <v>100</v>
      </c>
      <c r="D93" s="85" t="s">
        <v>20</v>
      </c>
      <c r="E93" s="146"/>
      <c r="F93" s="147"/>
      <c r="G93" s="61">
        <f t="shared" si="7"/>
        <v>0</v>
      </c>
      <c r="H93" s="61">
        <f t="shared" si="8"/>
        <v>0</v>
      </c>
      <c r="I93" s="61">
        <f t="shared" si="9"/>
        <v>0</v>
      </c>
      <c r="J93" s="135"/>
    </row>
    <row r="94" spans="1:10" ht="50.1" customHeight="1" x14ac:dyDescent="0.2">
      <c r="A94" s="29">
        <v>72</v>
      </c>
      <c r="B94" s="27" t="s">
        <v>818</v>
      </c>
      <c r="C94" s="71">
        <v>300</v>
      </c>
      <c r="D94" s="85" t="s">
        <v>20</v>
      </c>
      <c r="E94" s="146"/>
      <c r="F94" s="147"/>
      <c r="G94" s="61">
        <f t="shared" si="7"/>
        <v>0</v>
      </c>
      <c r="H94" s="61">
        <f t="shared" si="8"/>
        <v>0</v>
      </c>
      <c r="I94" s="61">
        <f t="shared" si="9"/>
        <v>0</v>
      </c>
      <c r="J94" s="135"/>
    </row>
    <row r="95" spans="1:10" ht="16.5" x14ac:dyDescent="0.2">
      <c r="A95" s="29">
        <v>73</v>
      </c>
      <c r="B95" s="27" t="s">
        <v>184</v>
      </c>
      <c r="C95" s="71">
        <v>2000</v>
      </c>
      <c r="D95" s="85" t="s">
        <v>20</v>
      </c>
      <c r="E95" s="146"/>
      <c r="F95" s="147"/>
      <c r="G95" s="61">
        <f t="shared" si="7"/>
        <v>0</v>
      </c>
      <c r="H95" s="61">
        <f t="shared" si="8"/>
        <v>0</v>
      </c>
      <c r="I95" s="61">
        <f t="shared" si="9"/>
        <v>0</v>
      </c>
      <c r="J95" s="135"/>
    </row>
    <row r="96" spans="1:10" ht="16.5" x14ac:dyDescent="0.2">
      <c r="A96" s="29">
        <v>74</v>
      </c>
      <c r="B96" s="27" t="s">
        <v>312</v>
      </c>
      <c r="C96" s="71">
        <v>1000</v>
      </c>
      <c r="D96" s="85" t="s">
        <v>20</v>
      </c>
      <c r="E96" s="146"/>
      <c r="F96" s="147"/>
      <c r="G96" s="61">
        <f t="shared" si="7"/>
        <v>0</v>
      </c>
      <c r="H96" s="61">
        <f t="shared" si="8"/>
        <v>0</v>
      </c>
      <c r="I96" s="61">
        <f t="shared" si="9"/>
        <v>0</v>
      </c>
      <c r="J96" s="135"/>
    </row>
    <row r="97" spans="1:10" ht="16.5" x14ac:dyDescent="0.2">
      <c r="A97" s="29">
        <v>75</v>
      </c>
      <c r="B97" s="27" t="s">
        <v>185</v>
      </c>
      <c r="C97" s="71">
        <v>1000</v>
      </c>
      <c r="D97" s="85" t="s">
        <v>20</v>
      </c>
      <c r="E97" s="146"/>
      <c r="F97" s="147"/>
      <c r="G97" s="61">
        <f t="shared" si="7"/>
        <v>0</v>
      </c>
      <c r="H97" s="61">
        <f t="shared" si="8"/>
        <v>0</v>
      </c>
      <c r="I97" s="61">
        <f t="shared" si="9"/>
        <v>0</v>
      </c>
      <c r="J97" s="135"/>
    </row>
    <row r="98" spans="1:10" ht="16.5" x14ac:dyDescent="0.2">
      <c r="A98" s="29">
        <v>76</v>
      </c>
      <c r="B98" s="27" t="s">
        <v>186</v>
      </c>
      <c r="C98" s="71">
        <v>1000</v>
      </c>
      <c r="D98" s="85" t="s">
        <v>20</v>
      </c>
      <c r="E98" s="146"/>
      <c r="F98" s="147"/>
      <c r="G98" s="61">
        <f t="shared" si="7"/>
        <v>0</v>
      </c>
      <c r="H98" s="61">
        <f t="shared" si="8"/>
        <v>0</v>
      </c>
      <c r="I98" s="61">
        <f t="shared" si="9"/>
        <v>0</v>
      </c>
      <c r="J98" s="135"/>
    </row>
    <row r="99" spans="1:10" ht="33" x14ac:dyDescent="0.2">
      <c r="A99" s="29">
        <v>77</v>
      </c>
      <c r="B99" s="27" t="s">
        <v>798</v>
      </c>
      <c r="C99" s="71">
        <v>200</v>
      </c>
      <c r="D99" s="85" t="s">
        <v>20</v>
      </c>
      <c r="E99" s="146"/>
      <c r="F99" s="147"/>
      <c r="G99" s="61">
        <f t="shared" si="7"/>
        <v>0</v>
      </c>
      <c r="H99" s="61">
        <f t="shared" si="8"/>
        <v>0</v>
      </c>
      <c r="I99" s="61">
        <f t="shared" si="9"/>
        <v>0</v>
      </c>
      <c r="J99" s="135"/>
    </row>
    <row r="100" spans="1:10" ht="33" x14ac:dyDescent="0.2">
      <c r="A100" s="29">
        <v>78</v>
      </c>
      <c r="B100" s="27" t="s">
        <v>187</v>
      </c>
      <c r="C100" s="71">
        <v>1000</v>
      </c>
      <c r="D100" s="85" t="s">
        <v>20</v>
      </c>
      <c r="E100" s="146"/>
      <c r="F100" s="147"/>
      <c r="G100" s="61">
        <f t="shared" si="7"/>
        <v>0</v>
      </c>
      <c r="H100" s="61">
        <f t="shared" si="8"/>
        <v>0</v>
      </c>
      <c r="I100" s="61">
        <f t="shared" si="9"/>
        <v>0</v>
      </c>
      <c r="J100" s="135"/>
    </row>
    <row r="101" spans="1:10" ht="33" x14ac:dyDescent="0.2">
      <c r="A101" s="29">
        <v>79</v>
      </c>
      <c r="B101" s="27" t="s">
        <v>188</v>
      </c>
      <c r="C101" s="71">
        <v>2000</v>
      </c>
      <c r="D101" s="85" t="s">
        <v>20</v>
      </c>
      <c r="E101" s="146"/>
      <c r="F101" s="147"/>
      <c r="G101" s="61">
        <f t="shared" si="7"/>
        <v>0</v>
      </c>
      <c r="H101" s="61">
        <f t="shared" si="8"/>
        <v>0</v>
      </c>
      <c r="I101" s="61">
        <f t="shared" si="9"/>
        <v>0</v>
      </c>
      <c r="J101" s="135"/>
    </row>
    <row r="102" spans="1:10" ht="16.5" x14ac:dyDescent="0.2">
      <c r="A102" s="29">
        <v>80</v>
      </c>
      <c r="B102" s="27" t="s">
        <v>799</v>
      </c>
      <c r="C102" s="71">
        <v>300</v>
      </c>
      <c r="D102" s="85" t="s">
        <v>20</v>
      </c>
      <c r="E102" s="146"/>
      <c r="F102" s="147"/>
      <c r="G102" s="61">
        <f t="shared" si="7"/>
        <v>0</v>
      </c>
      <c r="H102" s="61">
        <f t="shared" si="8"/>
        <v>0</v>
      </c>
      <c r="I102" s="61">
        <f t="shared" si="9"/>
        <v>0</v>
      </c>
      <c r="J102" s="135"/>
    </row>
    <row r="103" spans="1:10" ht="16.5" x14ac:dyDescent="0.2">
      <c r="A103" s="29">
        <v>81</v>
      </c>
      <c r="B103" s="27" t="s">
        <v>189</v>
      </c>
      <c r="C103" s="71">
        <v>9000</v>
      </c>
      <c r="D103" s="85" t="s">
        <v>20</v>
      </c>
      <c r="E103" s="146"/>
      <c r="F103" s="147"/>
      <c r="G103" s="61">
        <f t="shared" si="7"/>
        <v>0</v>
      </c>
      <c r="H103" s="61">
        <f t="shared" si="8"/>
        <v>0</v>
      </c>
      <c r="I103" s="61">
        <f t="shared" si="9"/>
        <v>0</v>
      </c>
      <c r="J103" s="135"/>
    </row>
    <row r="104" spans="1:10" ht="16.5" x14ac:dyDescent="0.2">
      <c r="A104" s="29">
        <v>82</v>
      </c>
      <c r="B104" s="27" t="s">
        <v>190</v>
      </c>
      <c r="C104" s="71">
        <v>7000</v>
      </c>
      <c r="D104" s="85" t="s">
        <v>20</v>
      </c>
      <c r="E104" s="146"/>
      <c r="F104" s="147"/>
      <c r="G104" s="61">
        <f t="shared" si="7"/>
        <v>0</v>
      </c>
      <c r="H104" s="61">
        <f t="shared" si="8"/>
        <v>0</v>
      </c>
      <c r="I104" s="61">
        <f t="shared" si="9"/>
        <v>0</v>
      </c>
      <c r="J104" s="135"/>
    </row>
    <row r="105" spans="1:10" ht="16.5" x14ac:dyDescent="0.2">
      <c r="A105" s="29">
        <v>83</v>
      </c>
      <c r="B105" s="28" t="s">
        <v>63</v>
      </c>
      <c r="C105" s="71">
        <v>4000</v>
      </c>
      <c r="D105" s="85" t="s">
        <v>20</v>
      </c>
      <c r="E105" s="146"/>
      <c r="F105" s="147"/>
      <c r="G105" s="61">
        <f t="shared" si="7"/>
        <v>0</v>
      </c>
      <c r="H105" s="61">
        <f t="shared" si="8"/>
        <v>0</v>
      </c>
      <c r="I105" s="61">
        <f t="shared" si="9"/>
        <v>0</v>
      </c>
      <c r="J105" s="135"/>
    </row>
    <row r="106" spans="1:10" ht="16.5" x14ac:dyDescent="0.2">
      <c r="A106" s="29">
        <v>84</v>
      </c>
      <c r="B106" s="28" t="s">
        <v>64</v>
      </c>
      <c r="C106" s="71">
        <v>1000</v>
      </c>
      <c r="D106" s="85" t="s">
        <v>20</v>
      </c>
      <c r="E106" s="146"/>
      <c r="F106" s="147"/>
      <c r="G106" s="61">
        <f t="shared" si="7"/>
        <v>0</v>
      </c>
      <c r="H106" s="61">
        <f t="shared" si="8"/>
        <v>0</v>
      </c>
      <c r="I106" s="61">
        <f t="shared" si="9"/>
        <v>0</v>
      </c>
      <c r="J106" s="135"/>
    </row>
    <row r="107" spans="1:10" ht="16.5" x14ac:dyDescent="0.2">
      <c r="A107" s="29">
        <v>85</v>
      </c>
      <c r="B107" s="28" t="s">
        <v>65</v>
      </c>
      <c r="C107" s="71">
        <v>1000</v>
      </c>
      <c r="D107" s="85" t="s">
        <v>20</v>
      </c>
      <c r="E107" s="146"/>
      <c r="F107" s="147"/>
      <c r="G107" s="61">
        <f t="shared" si="7"/>
        <v>0</v>
      </c>
      <c r="H107" s="61">
        <f t="shared" si="8"/>
        <v>0</v>
      </c>
      <c r="I107" s="61">
        <f t="shared" si="9"/>
        <v>0</v>
      </c>
      <c r="J107" s="135"/>
    </row>
    <row r="108" spans="1:10" ht="16.5" x14ac:dyDescent="0.2">
      <c r="A108" s="29">
        <v>86</v>
      </c>
      <c r="B108" s="28" t="s">
        <v>66</v>
      </c>
      <c r="C108" s="71">
        <v>700</v>
      </c>
      <c r="D108" s="85" t="s">
        <v>20</v>
      </c>
      <c r="E108" s="146"/>
      <c r="F108" s="147"/>
      <c r="G108" s="61">
        <f t="shared" si="7"/>
        <v>0</v>
      </c>
      <c r="H108" s="61">
        <f t="shared" si="8"/>
        <v>0</v>
      </c>
      <c r="I108" s="61">
        <f t="shared" si="9"/>
        <v>0</v>
      </c>
      <c r="J108" s="135"/>
    </row>
    <row r="109" spans="1:10" ht="16.5" x14ac:dyDescent="0.2">
      <c r="A109" s="29">
        <v>87</v>
      </c>
      <c r="B109" s="28" t="s">
        <v>67</v>
      </c>
      <c r="C109" s="71">
        <v>1000</v>
      </c>
      <c r="D109" s="85" t="s">
        <v>20</v>
      </c>
      <c r="E109" s="146"/>
      <c r="F109" s="147"/>
      <c r="G109" s="61">
        <f t="shared" si="7"/>
        <v>0</v>
      </c>
      <c r="H109" s="61">
        <f t="shared" si="8"/>
        <v>0</v>
      </c>
      <c r="I109" s="61">
        <f t="shared" si="9"/>
        <v>0</v>
      </c>
      <c r="J109" s="135"/>
    </row>
    <row r="110" spans="1:10" ht="16.5" x14ac:dyDescent="0.2">
      <c r="A110" s="29">
        <v>88</v>
      </c>
      <c r="B110" s="28" t="s">
        <v>68</v>
      </c>
      <c r="C110" s="71">
        <v>1000</v>
      </c>
      <c r="D110" s="85" t="s">
        <v>20</v>
      </c>
      <c r="E110" s="146"/>
      <c r="F110" s="147"/>
      <c r="G110" s="61">
        <f t="shared" si="7"/>
        <v>0</v>
      </c>
      <c r="H110" s="61">
        <f t="shared" si="8"/>
        <v>0</v>
      </c>
      <c r="I110" s="61">
        <f t="shared" si="9"/>
        <v>0</v>
      </c>
      <c r="J110" s="135"/>
    </row>
    <row r="111" spans="1:10" ht="16.5" x14ac:dyDescent="0.2">
      <c r="A111" s="29">
        <v>89</v>
      </c>
      <c r="B111" s="27" t="s">
        <v>191</v>
      </c>
      <c r="C111" s="71">
        <v>1000</v>
      </c>
      <c r="D111" s="85" t="s">
        <v>20</v>
      </c>
      <c r="E111" s="146"/>
      <c r="F111" s="147"/>
      <c r="G111" s="61">
        <f t="shared" si="7"/>
        <v>0</v>
      </c>
      <c r="H111" s="61">
        <f t="shared" si="8"/>
        <v>0</v>
      </c>
      <c r="I111" s="61">
        <f t="shared" si="9"/>
        <v>0</v>
      </c>
      <c r="J111" s="135"/>
    </row>
    <row r="112" spans="1:10" ht="16.5" x14ac:dyDescent="0.2">
      <c r="A112" s="29">
        <v>90</v>
      </c>
      <c r="B112" s="27" t="s">
        <v>192</v>
      </c>
      <c r="C112" s="71">
        <v>1000</v>
      </c>
      <c r="D112" s="85" t="s">
        <v>20</v>
      </c>
      <c r="E112" s="146"/>
      <c r="F112" s="147"/>
      <c r="G112" s="61">
        <f t="shared" si="7"/>
        <v>0</v>
      </c>
      <c r="H112" s="61">
        <f t="shared" si="8"/>
        <v>0</v>
      </c>
      <c r="I112" s="61">
        <f t="shared" si="9"/>
        <v>0</v>
      </c>
      <c r="J112" s="135"/>
    </row>
    <row r="113" spans="1:10" ht="16.5" x14ac:dyDescent="0.2">
      <c r="A113" s="29">
        <v>91</v>
      </c>
      <c r="B113" s="27" t="s">
        <v>193</v>
      </c>
      <c r="C113" s="71">
        <v>50</v>
      </c>
      <c r="D113" s="85" t="s">
        <v>20</v>
      </c>
      <c r="E113" s="146"/>
      <c r="F113" s="147"/>
      <c r="G113" s="61">
        <f t="shared" si="7"/>
        <v>0</v>
      </c>
      <c r="H113" s="61">
        <f t="shared" si="8"/>
        <v>0</v>
      </c>
      <c r="I113" s="61">
        <f t="shared" si="9"/>
        <v>0</v>
      </c>
      <c r="J113" s="135"/>
    </row>
    <row r="114" spans="1:10" ht="16.5" x14ac:dyDescent="0.2">
      <c r="A114" s="29">
        <v>92</v>
      </c>
      <c r="B114" s="27" t="s">
        <v>800</v>
      </c>
      <c r="C114" s="71">
        <v>200</v>
      </c>
      <c r="D114" s="85" t="s">
        <v>20</v>
      </c>
      <c r="E114" s="146"/>
      <c r="F114" s="147"/>
      <c r="G114" s="61">
        <f t="shared" si="7"/>
        <v>0</v>
      </c>
      <c r="H114" s="61">
        <f t="shared" si="8"/>
        <v>0</v>
      </c>
      <c r="I114" s="61">
        <f t="shared" si="9"/>
        <v>0</v>
      </c>
      <c r="J114" s="135"/>
    </row>
    <row r="115" spans="1:10" ht="20.100000000000001" customHeight="1" x14ac:dyDescent="0.2">
      <c r="A115" s="29">
        <v>93</v>
      </c>
      <c r="B115" s="27" t="s">
        <v>801</v>
      </c>
      <c r="C115" s="71">
        <v>1000</v>
      </c>
      <c r="D115" s="85" t="s">
        <v>20</v>
      </c>
      <c r="E115" s="146"/>
      <c r="F115" s="147"/>
      <c r="G115" s="61">
        <f t="shared" si="7"/>
        <v>0</v>
      </c>
      <c r="H115" s="61">
        <f t="shared" si="8"/>
        <v>0</v>
      </c>
      <c r="I115" s="61">
        <f t="shared" si="9"/>
        <v>0</v>
      </c>
      <c r="J115" s="135"/>
    </row>
    <row r="116" spans="1:10" ht="18" customHeight="1" x14ac:dyDescent="0.2">
      <c r="A116" s="29">
        <v>94</v>
      </c>
      <c r="B116" s="27" t="s">
        <v>194</v>
      </c>
      <c r="C116" s="71">
        <v>3000</v>
      </c>
      <c r="D116" s="85" t="s">
        <v>20</v>
      </c>
      <c r="E116" s="146"/>
      <c r="F116" s="147"/>
      <c r="G116" s="61">
        <f t="shared" si="7"/>
        <v>0</v>
      </c>
      <c r="H116" s="61">
        <f t="shared" si="8"/>
        <v>0</v>
      </c>
      <c r="I116" s="61">
        <f t="shared" si="9"/>
        <v>0</v>
      </c>
      <c r="J116" s="135"/>
    </row>
    <row r="117" spans="1:10" ht="19.5" customHeight="1" x14ac:dyDescent="0.2">
      <c r="A117" s="29">
        <v>95</v>
      </c>
      <c r="B117" s="27" t="s">
        <v>195</v>
      </c>
      <c r="C117" s="71">
        <v>2000</v>
      </c>
      <c r="D117" s="85" t="s">
        <v>20</v>
      </c>
      <c r="E117" s="146"/>
      <c r="F117" s="147"/>
      <c r="G117" s="61">
        <f t="shared" si="7"/>
        <v>0</v>
      </c>
      <c r="H117" s="61">
        <f t="shared" si="8"/>
        <v>0</v>
      </c>
      <c r="I117" s="61">
        <f t="shared" si="9"/>
        <v>0</v>
      </c>
      <c r="J117" s="135"/>
    </row>
    <row r="118" spans="1:10" ht="16.5" x14ac:dyDescent="0.2">
      <c r="A118" s="29">
        <v>96</v>
      </c>
      <c r="B118" s="27" t="s">
        <v>802</v>
      </c>
      <c r="C118" s="71">
        <v>400</v>
      </c>
      <c r="D118" s="85" t="s">
        <v>20</v>
      </c>
      <c r="E118" s="146"/>
      <c r="F118" s="147"/>
      <c r="G118" s="61">
        <f t="shared" si="7"/>
        <v>0</v>
      </c>
      <c r="H118" s="61">
        <f t="shared" si="8"/>
        <v>0</v>
      </c>
      <c r="I118" s="61">
        <f t="shared" si="9"/>
        <v>0</v>
      </c>
      <c r="J118" s="135"/>
    </row>
    <row r="119" spans="1:10" ht="16.5" x14ac:dyDescent="0.2">
      <c r="A119" s="29">
        <v>97</v>
      </c>
      <c r="B119" s="27" t="s">
        <v>196</v>
      </c>
      <c r="C119" s="71">
        <v>1000</v>
      </c>
      <c r="D119" s="85" t="s">
        <v>20</v>
      </c>
      <c r="E119" s="146"/>
      <c r="F119" s="147"/>
      <c r="G119" s="61">
        <f t="shared" si="7"/>
        <v>0</v>
      </c>
      <c r="H119" s="61">
        <f t="shared" si="8"/>
        <v>0</v>
      </c>
      <c r="I119" s="61">
        <f t="shared" si="9"/>
        <v>0</v>
      </c>
      <c r="J119" s="135"/>
    </row>
    <row r="120" spans="1:10" ht="16.5" x14ac:dyDescent="0.2">
      <c r="A120" s="29">
        <v>98</v>
      </c>
      <c r="B120" s="27" t="s">
        <v>197</v>
      </c>
      <c r="C120" s="71">
        <v>1000</v>
      </c>
      <c r="D120" s="85" t="s">
        <v>20</v>
      </c>
      <c r="E120" s="146"/>
      <c r="F120" s="147"/>
      <c r="G120" s="61">
        <f t="shared" si="7"/>
        <v>0</v>
      </c>
      <c r="H120" s="61">
        <f t="shared" si="8"/>
        <v>0</v>
      </c>
      <c r="I120" s="61">
        <f t="shared" si="9"/>
        <v>0</v>
      </c>
      <c r="J120" s="135"/>
    </row>
    <row r="121" spans="1:10" ht="16.5" x14ac:dyDescent="0.2">
      <c r="A121" s="29">
        <v>99</v>
      </c>
      <c r="B121" s="27" t="s">
        <v>198</v>
      </c>
      <c r="C121" s="71">
        <v>30</v>
      </c>
      <c r="D121" s="85" t="s">
        <v>20</v>
      </c>
      <c r="E121" s="146"/>
      <c r="F121" s="147"/>
      <c r="G121" s="61">
        <f t="shared" si="7"/>
        <v>0</v>
      </c>
      <c r="H121" s="61">
        <f t="shared" si="8"/>
        <v>0</v>
      </c>
      <c r="I121" s="61">
        <f t="shared" si="9"/>
        <v>0</v>
      </c>
      <c r="J121" s="135"/>
    </row>
    <row r="122" spans="1:10" ht="16.5" x14ac:dyDescent="0.2">
      <c r="A122" s="29">
        <v>100</v>
      </c>
      <c r="B122" s="27" t="s">
        <v>199</v>
      </c>
      <c r="C122" s="71">
        <v>1000</v>
      </c>
      <c r="D122" s="85" t="s">
        <v>20</v>
      </c>
      <c r="E122" s="146"/>
      <c r="F122" s="147"/>
      <c r="G122" s="61">
        <f t="shared" si="7"/>
        <v>0</v>
      </c>
      <c r="H122" s="61">
        <f t="shared" si="8"/>
        <v>0</v>
      </c>
      <c r="I122" s="61">
        <f t="shared" si="9"/>
        <v>0</v>
      </c>
      <c r="J122" s="135"/>
    </row>
    <row r="123" spans="1:10" ht="16.5" x14ac:dyDescent="0.2">
      <c r="A123" s="29">
        <v>101</v>
      </c>
      <c r="B123" s="27" t="s">
        <v>200</v>
      </c>
      <c r="C123" s="71">
        <v>1000</v>
      </c>
      <c r="D123" s="85" t="s">
        <v>20</v>
      </c>
      <c r="E123" s="146"/>
      <c r="F123" s="147"/>
      <c r="G123" s="61">
        <f t="shared" si="7"/>
        <v>0</v>
      </c>
      <c r="H123" s="61">
        <f t="shared" si="8"/>
        <v>0</v>
      </c>
      <c r="I123" s="61">
        <f t="shared" si="9"/>
        <v>0</v>
      </c>
      <c r="J123" s="135"/>
    </row>
    <row r="124" spans="1:10" ht="16.5" x14ac:dyDescent="0.2">
      <c r="A124" s="29">
        <v>102</v>
      </c>
      <c r="B124" s="27" t="s">
        <v>201</v>
      </c>
      <c r="C124" s="71">
        <v>100</v>
      </c>
      <c r="D124" s="85" t="s">
        <v>20</v>
      </c>
      <c r="E124" s="146"/>
      <c r="F124" s="147"/>
      <c r="G124" s="61">
        <f t="shared" si="7"/>
        <v>0</v>
      </c>
      <c r="H124" s="61">
        <f t="shared" si="8"/>
        <v>0</v>
      </c>
      <c r="I124" s="61">
        <f t="shared" si="9"/>
        <v>0</v>
      </c>
      <c r="J124" s="135"/>
    </row>
    <row r="125" spans="1:10" ht="33" x14ac:dyDescent="0.2">
      <c r="A125" s="29">
        <v>103</v>
      </c>
      <c r="B125" s="27" t="s">
        <v>803</v>
      </c>
      <c r="C125" s="71">
        <v>100</v>
      </c>
      <c r="D125" s="85" t="s">
        <v>20</v>
      </c>
      <c r="E125" s="146"/>
      <c r="F125" s="147"/>
      <c r="G125" s="61">
        <f t="shared" si="7"/>
        <v>0</v>
      </c>
      <c r="H125" s="61">
        <f t="shared" si="8"/>
        <v>0</v>
      </c>
      <c r="I125" s="61">
        <f t="shared" si="9"/>
        <v>0</v>
      </c>
      <c r="J125" s="135"/>
    </row>
    <row r="126" spans="1:10" ht="33" x14ac:dyDescent="0.2">
      <c r="A126" s="29">
        <v>104</v>
      </c>
      <c r="B126" s="27" t="s">
        <v>202</v>
      </c>
      <c r="C126" s="71">
        <v>2000</v>
      </c>
      <c r="D126" s="85" t="s">
        <v>20</v>
      </c>
      <c r="E126" s="146"/>
      <c r="F126" s="147"/>
      <c r="G126" s="61">
        <f t="shared" si="7"/>
        <v>0</v>
      </c>
      <c r="H126" s="61">
        <f t="shared" si="8"/>
        <v>0</v>
      </c>
      <c r="I126" s="61">
        <f t="shared" si="9"/>
        <v>0</v>
      </c>
      <c r="J126" s="135"/>
    </row>
    <row r="127" spans="1:10" ht="30" customHeight="1" x14ac:dyDescent="0.2">
      <c r="A127" s="29">
        <v>105</v>
      </c>
      <c r="B127" s="27" t="s">
        <v>203</v>
      </c>
      <c r="C127" s="71">
        <v>1000</v>
      </c>
      <c r="D127" s="85" t="s">
        <v>20</v>
      </c>
      <c r="E127" s="146"/>
      <c r="F127" s="147"/>
      <c r="G127" s="61">
        <f t="shared" si="7"/>
        <v>0</v>
      </c>
      <c r="H127" s="61">
        <f t="shared" si="8"/>
        <v>0</v>
      </c>
      <c r="I127" s="61">
        <f t="shared" si="9"/>
        <v>0</v>
      </c>
      <c r="J127" s="135"/>
    </row>
    <row r="128" spans="1:10" ht="16.5" x14ac:dyDescent="0.2">
      <c r="A128" s="29">
        <v>106</v>
      </c>
      <c r="B128" s="27" t="s">
        <v>804</v>
      </c>
      <c r="C128" s="71">
        <v>200</v>
      </c>
      <c r="D128" s="85" t="s">
        <v>20</v>
      </c>
      <c r="E128" s="146"/>
      <c r="F128" s="147"/>
      <c r="G128" s="61">
        <f t="shared" si="7"/>
        <v>0</v>
      </c>
      <c r="H128" s="61">
        <f t="shared" si="8"/>
        <v>0</v>
      </c>
      <c r="I128" s="61">
        <f t="shared" si="9"/>
        <v>0</v>
      </c>
      <c r="J128" s="135"/>
    </row>
    <row r="129" spans="1:10" ht="16.5" x14ac:dyDescent="0.2">
      <c r="A129" s="29">
        <v>107</v>
      </c>
      <c r="B129" s="27" t="s">
        <v>805</v>
      </c>
      <c r="C129" s="71">
        <v>1000</v>
      </c>
      <c r="D129" s="85" t="s">
        <v>20</v>
      </c>
      <c r="E129" s="146"/>
      <c r="F129" s="147"/>
      <c r="G129" s="61">
        <f t="shared" si="7"/>
        <v>0</v>
      </c>
      <c r="H129" s="61">
        <f t="shared" si="8"/>
        <v>0</v>
      </c>
      <c r="I129" s="61">
        <f t="shared" si="9"/>
        <v>0</v>
      </c>
      <c r="J129" s="135"/>
    </row>
    <row r="130" spans="1:10" ht="16.5" x14ac:dyDescent="0.2">
      <c r="A130" s="29">
        <v>108</v>
      </c>
      <c r="B130" s="27" t="s">
        <v>806</v>
      </c>
      <c r="C130" s="71">
        <v>1000</v>
      </c>
      <c r="D130" s="85" t="s">
        <v>20</v>
      </c>
      <c r="E130" s="146"/>
      <c r="F130" s="147"/>
      <c r="G130" s="61">
        <f t="shared" si="7"/>
        <v>0</v>
      </c>
      <c r="H130" s="61">
        <f t="shared" si="8"/>
        <v>0</v>
      </c>
      <c r="I130" s="61">
        <f t="shared" si="9"/>
        <v>0</v>
      </c>
      <c r="J130" s="135"/>
    </row>
    <row r="131" spans="1:10" ht="20.100000000000001" customHeight="1" x14ac:dyDescent="0.2">
      <c r="A131" s="29">
        <v>109</v>
      </c>
      <c r="B131" s="27" t="s">
        <v>807</v>
      </c>
      <c r="C131" s="71">
        <v>500</v>
      </c>
      <c r="D131" s="85" t="s">
        <v>20</v>
      </c>
      <c r="E131" s="146"/>
      <c r="F131" s="147"/>
      <c r="G131" s="61">
        <f t="shared" si="7"/>
        <v>0</v>
      </c>
      <c r="H131" s="61">
        <f t="shared" si="8"/>
        <v>0</v>
      </c>
      <c r="I131" s="61">
        <f t="shared" si="9"/>
        <v>0</v>
      </c>
      <c r="J131" s="135"/>
    </row>
    <row r="132" spans="1:10" ht="16.5" customHeight="1" x14ac:dyDescent="0.2">
      <c r="A132" s="29">
        <v>110</v>
      </c>
      <c r="B132" s="27" t="s">
        <v>204</v>
      </c>
      <c r="C132" s="71">
        <v>1000</v>
      </c>
      <c r="D132" s="85" t="s">
        <v>20</v>
      </c>
      <c r="E132" s="146"/>
      <c r="F132" s="147"/>
      <c r="G132" s="61">
        <f t="shared" si="7"/>
        <v>0</v>
      </c>
      <c r="H132" s="61">
        <f t="shared" si="8"/>
        <v>0</v>
      </c>
      <c r="I132" s="61">
        <f t="shared" si="9"/>
        <v>0</v>
      </c>
      <c r="J132" s="135"/>
    </row>
    <row r="133" spans="1:10" ht="16.5" customHeight="1" x14ac:dyDescent="0.2">
      <c r="A133" s="29">
        <v>111</v>
      </c>
      <c r="B133" s="27" t="s">
        <v>205</v>
      </c>
      <c r="C133" s="71">
        <v>1000</v>
      </c>
      <c r="D133" s="85" t="s">
        <v>20</v>
      </c>
      <c r="E133" s="146"/>
      <c r="F133" s="147"/>
      <c r="G133" s="61">
        <f t="shared" si="7"/>
        <v>0</v>
      </c>
      <c r="H133" s="61">
        <f t="shared" si="8"/>
        <v>0</v>
      </c>
      <c r="I133" s="61">
        <f t="shared" si="9"/>
        <v>0</v>
      </c>
      <c r="J133" s="135"/>
    </row>
    <row r="134" spans="1:10" ht="33" x14ac:dyDescent="0.2">
      <c r="A134" s="29">
        <v>112</v>
      </c>
      <c r="B134" s="27" t="s">
        <v>313</v>
      </c>
      <c r="C134" s="71">
        <v>1000</v>
      </c>
      <c r="D134" s="85" t="s">
        <v>20</v>
      </c>
      <c r="E134" s="146"/>
      <c r="F134" s="147"/>
      <c r="G134" s="61">
        <f t="shared" si="7"/>
        <v>0</v>
      </c>
      <c r="H134" s="61">
        <f t="shared" si="8"/>
        <v>0</v>
      </c>
      <c r="I134" s="61">
        <f t="shared" si="9"/>
        <v>0</v>
      </c>
      <c r="J134" s="135"/>
    </row>
    <row r="135" spans="1:10" ht="49.5" x14ac:dyDescent="0.2">
      <c r="A135" s="29">
        <v>113</v>
      </c>
      <c r="B135" s="27" t="s">
        <v>810</v>
      </c>
      <c r="C135" s="71">
        <v>1200</v>
      </c>
      <c r="D135" s="85" t="s">
        <v>20</v>
      </c>
      <c r="E135" s="146"/>
      <c r="F135" s="147"/>
      <c r="G135" s="61">
        <f t="shared" si="7"/>
        <v>0</v>
      </c>
      <c r="H135" s="61">
        <f t="shared" si="8"/>
        <v>0</v>
      </c>
      <c r="I135" s="61">
        <f t="shared" si="9"/>
        <v>0</v>
      </c>
      <c r="J135" s="135"/>
    </row>
    <row r="136" spans="1:10" ht="49.5" x14ac:dyDescent="0.2">
      <c r="A136" s="29">
        <v>114</v>
      </c>
      <c r="B136" s="27" t="s">
        <v>811</v>
      </c>
      <c r="C136" s="71">
        <v>1000</v>
      </c>
      <c r="D136" s="85" t="s">
        <v>20</v>
      </c>
      <c r="E136" s="146"/>
      <c r="F136" s="147"/>
      <c r="G136" s="61">
        <f t="shared" si="7"/>
        <v>0</v>
      </c>
      <c r="H136" s="61">
        <f t="shared" si="8"/>
        <v>0</v>
      </c>
      <c r="I136" s="61">
        <f t="shared" si="9"/>
        <v>0</v>
      </c>
      <c r="J136" s="135"/>
    </row>
    <row r="137" spans="1:10" ht="16.5" x14ac:dyDescent="0.2">
      <c r="A137" s="29">
        <v>115</v>
      </c>
      <c r="B137" s="27" t="s">
        <v>819</v>
      </c>
      <c r="C137" s="71">
        <v>300</v>
      </c>
      <c r="D137" s="85" t="s">
        <v>20</v>
      </c>
      <c r="E137" s="146"/>
      <c r="F137" s="147"/>
      <c r="G137" s="61">
        <f t="shared" si="7"/>
        <v>0</v>
      </c>
      <c r="H137" s="61">
        <f t="shared" si="8"/>
        <v>0</v>
      </c>
      <c r="I137" s="61">
        <f t="shared" si="9"/>
        <v>0</v>
      </c>
      <c r="J137" s="135"/>
    </row>
    <row r="138" spans="1:10" ht="16.5" x14ac:dyDescent="0.2">
      <c r="A138" s="29">
        <v>116</v>
      </c>
      <c r="B138" s="27" t="s">
        <v>808</v>
      </c>
      <c r="C138" s="71">
        <v>2000</v>
      </c>
      <c r="D138" s="85" t="s">
        <v>20</v>
      </c>
      <c r="E138" s="146"/>
      <c r="F138" s="147"/>
      <c r="G138" s="61">
        <f t="shared" si="7"/>
        <v>0</v>
      </c>
      <c r="H138" s="61">
        <f t="shared" si="8"/>
        <v>0</v>
      </c>
      <c r="I138" s="61">
        <f t="shared" si="9"/>
        <v>0</v>
      </c>
      <c r="J138" s="135"/>
    </row>
    <row r="139" spans="1:10" ht="16.5" x14ac:dyDescent="0.2">
      <c r="A139" s="29">
        <v>117</v>
      </c>
      <c r="B139" s="27" t="s">
        <v>809</v>
      </c>
      <c r="C139" s="71">
        <v>2000</v>
      </c>
      <c r="D139" s="85" t="s">
        <v>20</v>
      </c>
      <c r="E139" s="146"/>
      <c r="F139" s="147"/>
      <c r="G139" s="61">
        <f t="shared" si="7"/>
        <v>0</v>
      </c>
      <c r="H139" s="61">
        <f t="shared" si="8"/>
        <v>0</v>
      </c>
      <c r="I139" s="61">
        <f t="shared" si="9"/>
        <v>0</v>
      </c>
      <c r="J139" s="135"/>
    </row>
    <row r="140" spans="1:10" ht="16.5" x14ac:dyDescent="0.2">
      <c r="A140" s="29"/>
      <c r="B140" s="54" t="s">
        <v>828</v>
      </c>
      <c r="C140" s="53" t="s">
        <v>4</v>
      </c>
      <c r="D140" s="53" t="s">
        <v>4</v>
      </c>
      <c r="E140" s="53" t="s">
        <v>4</v>
      </c>
      <c r="F140" s="53" t="s">
        <v>4</v>
      </c>
      <c r="G140" s="53">
        <f>SUM(G23:G139)</f>
        <v>0</v>
      </c>
      <c r="H140" s="53">
        <f t="shared" ref="H140:J140" si="10">SUM(H23:H139)</f>
        <v>0</v>
      </c>
      <c r="I140" s="53">
        <f t="shared" si="10"/>
        <v>0</v>
      </c>
      <c r="J140" s="52">
        <f t="shared" si="10"/>
        <v>0</v>
      </c>
    </row>
    <row r="141" spans="1:10" ht="16.5" customHeight="1" x14ac:dyDescent="0.2">
      <c r="A141" s="209" t="s">
        <v>829</v>
      </c>
      <c r="B141" s="210"/>
      <c r="C141" s="210"/>
      <c r="D141" s="210"/>
      <c r="E141" s="210"/>
      <c r="F141" s="210"/>
      <c r="G141" s="210"/>
      <c r="H141" s="210"/>
      <c r="I141" s="210"/>
      <c r="J141" s="210"/>
    </row>
    <row r="142" spans="1:10" ht="33" customHeight="1" x14ac:dyDescent="0.2">
      <c r="A142" s="20">
        <v>1</v>
      </c>
      <c r="B142" s="30" t="s">
        <v>824</v>
      </c>
      <c r="C142" s="85">
        <v>40</v>
      </c>
      <c r="D142" s="85" t="s">
        <v>19</v>
      </c>
      <c r="E142" s="146"/>
      <c r="F142" s="147"/>
      <c r="G142" s="61">
        <f>C142*F142</f>
        <v>0</v>
      </c>
      <c r="H142" s="61">
        <f>G142*0.095</f>
        <v>0</v>
      </c>
      <c r="I142" s="61">
        <f>G142+H142</f>
        <v>0</v>
      </c>
      <c r="J142" s="135"/>
    </row>
    <row r="143" spans="1:10" ht="33" customHeight="1" x14ac:dyDescent="0.2">
      <c r="A143" s="20">
        <v>2</v>
      </c>
      <c r="B143" s="30" t="s">
        <v>823</v>
      </c>
      <c r="C143" s="85">
        <v>40</v>
      </c>
      <c r="D143" s="85" t="s">
        <v>19</v>
      </c>
      <c r="E143" s="146"/>
      <c r="F143" s="147"/>
      <c r="G143" s="61">
        <f t="shared" ref="G143:G168" si="11">C143*F143</f>
        <v>0</v>
      </c>
      <c r="H143" s="61">
        <f t="shared" ref="H143:H168" si="12">G143*0.095</f>
        <v>0</v>
      </c>
      <c r="I143" s="61">
        <f t="shared" ref="I143:I168" si="13">G143+H143</f>
        <v>0</v>
      </c>
      <c r="J143" s="135"/>
    </row>
    <row r="144" spans="1:10" ht="33" customHeight="1" x14ac:dyDescent="0.2">
      <c r="A144" s="20">
        <v>3</v>
      </c>
      <c r="B144" s="30" t="s">
        <v>825</v>
      </c>
      <c r="C144" s="85">
        <v>250</v>
      </c>
      <c r="D144" s="85" t="s">
        <v>19</v>
      </c>
      <c r="E144" s="146"/>
      <c r="F144" s="147"/>
      <c r="G144" s="61">
        <f t="shared" si="11"/>
        <v>0</v>
      </c>
      <c r="H144" s="61">
        <f t="shared" si="12"/>
        <v>0</v>
      </c>
      <c r="I144" s="61">
        <f t="shared" si="13"/>
        <v>0</v>
      </c>
      <c r="J144" s="135"/>
    </row>
    <row r="145" spans="1:10" ht="33" x14ac:dyDescent="0.2">
      <c r="A145" s="20">
        <v>4</v>
      </c>
      <c r="B145" s="30" t="s">
        <v>822</v>
      </c>
      <c r="C145" s="85">
        <v>250</v>
      </c>
      <c r="D145" s="85" t="s">
        <v>19</v>
      </c>
      <c r="E145" s="146"/>
      <c r="F145" s="147"/>
      <c r="G145" s="61">
        <f t="shared" si="11"/>
        <v>0</v>
      </c>
      <c r="H145" s="61">
        <f t="shared" si="12"/>
        <v>0</v>
      </c>
      <c r="I145" s="61">
        <f t="shared" si="13"/>
        <v>0</v>
      </c>
      <c r="J145" s="135"/>
    </row>
    <row r="146" spans="1:10" ht="33" x14ac:dyDescent="0.2">
      <c r="A146" s="20">
        <v>5</v>
      </c>
      <c r="B146" s="30" t="s">
        <v>826</v>
      </c>
      <c r="C146" s="85">
        <v>40</v>
      </c>
      <c r="D146" s="85" t="s">
        <v>19</v>
      </c>
      <c r="E146" s="146"/>
      <c r="F146" s="147"/>
      <c r="G146" s="61">
        <f t="shared" si="11"/>
        <v>0</v>
      </c>
      <c r="H146" s="61">
        <f t="shared" si="12"/>
        <v>0</v>
      </c>
      <c r="I146" s="61">
        <f t="shared" si="13"/>
        <v>0</v>
      </c>
      <c r="J146" s="135"/>
    </row>
    <row r="147" spans="1:10" ht="33" x14ac:dyDescent="0.2">
      <c r="A147" s="20">
        <v>6</v>
      </c>
      <c r="B147" s="30" t="s">
        <v>827</v>
      </c>
      <c r="C147" s="85">
        <v>40</v>
      </c>
      <c r="D147" s="85" t="s">
        <v>19</v>
      </c>
      <c r="E147" s="146"/>
      <c r="F147" s="147"/>
      <c r="G147" s="61">
        <f t="shared" si="11"/>
        <v>0</v>
      </c>
      <c r="H147" s="61">
        <f t="shared" si="12"/>
        <v>0</v>
      </c>
      <c r="I147" s="61">
        <f t="shared" si="13"/>
        <v>0</v>
      </c>
      <c r="J147" s="135"/>
    </row>
    <row r="148" spans="1:10" ht="16.5" x14ac:dyDescent="0.2">
      <c r="A148" s="20">
        <v>7</v>
      </c>
      <c r="B148" s="30" t="s">
        <v>830</v>
      </c>
      <c r="C148" s="85">
        <v>500</v>
      </c>
      <c r="D148" s="85" t="s">
        <v>20</v>
      </c>
      <c r="E148" s="146"/>
      <c r="F148" s="147"/>
      <c r="G148" s="61">
        <f t="shared" si="11"/>
        <v>0</v>
      </c>
      <c r="H148" s="61">
        <f t="shared" si="12"/>
        <v>0</v>
      </c>
      <c r="I148" s="61">
        <f t="shared" si="13"/>
        <v>0</v>
      </c>
      <c r="J148" s="135"/>
    </row>
    <row r="149" spans="1:10" ht="16.5" x14ac:dyDescent="0.2">
      <c r="A149" s="20">
        <v>8</v>
      </c>
      <c r="B149" s="30" t="s">
        <v>831</v>
      </c>
      <c r="C149" s="85">
        <v>500</v>
      </c>
      <c r="D149" s="85" t="s">
        <v>20</v>
      </c>
      <c r="E149" s="146"/>
      <c r="F149" s="147"/>
      <c r="G149" s="61">
        <f t="shared" si="11"/>
        <v>0</v>
      </c>
      <c r="H149" s="61">
        <f t="shared" si="12"/>
        <v>0</v>
      </c>
      <c r="I149" s="61">
        <f t="shared" si="13"/>
        <v>0</v>
      </c>
      <c r="J149" s="135"/>
    </row>
    <row r="150" spans="1:10" ht="16.5" x14ac:dyDescent="0.2">
      <c r="A150" s="20">
        <v>9</v>
      </c>
      <c r="B150" s="30" t="s">
        <v>832</v>
      </c>
      <c r="C150" s="85">
        <v>500</v>
      </c>
      <c r="D150" s="85" t="s">
        <v>20</v>
      </c>
      <c r="E150" s="146"/>
      <c r="F150" s="147"/>
      <c r="G150" s="61">
        <f t="shared" si="11"/>
        <v>0</v>
      </c>
      <c r="H150" s="61">
        <f t="shared" si="12"/>
        <v>0</v>
      </c>
      <c r="I150" s="61">
        <f t="shared" si="13"/>
        <v>0</v>
      </c>
      <c r="J150" s="135"/>
    </row>
    <row r="151" spans="1:10" ht="16.5" x14ac:dyDescent="0.2">
      <c r="A151" s="20">
        <v>10</v>
      </c>
      <c r="B151" s="30" t="s">
        <v>833</v>
      </c>
      <c r="C151" s="85">
        <v>500</v>
      </c>
      <c r="D151" s="85" t="s">
        <v>20</v>
      </c>
      <c r="E151" s="146"/>
      <c r="F151" s="147"/>
      <c r="G151" s="61">
        <f t="shared" si="11"/>
        <v>0</v>
      </c>
      <c r="H151" s="61">
        <f t="shared" si="12"/>
        <v>0</v>
      </c>
      <c r="I151" s="61">
        <f t="shared" si="13"/>
        <v>0</v>
      </c>
      <c r="J151" s="135"/>
    </row>
    <row r="152" spans="1:10" ht="34.5" customHeight="1" x14ac:dyDescent="0.2">
      <c r="A152" s="20">
        <v>11</v>
      </c>
      <c r="B152" s="30" t="s">
        <v>834</v>
      </c>
      <c r="C152" s="85">
        <v>60</v>
      </c>
      <c r="D152" s="85" t="s">
        <v>19</v>
      </c>
      <c r="E152" s="146"/>
      <c r="F152" s="147"/>
      <c r="G152" s="61">
        <f t="shared" si="11"/>
        <v>0</v>
      </c>
      <c r="H152" s="61">
        <f t="shared" si="12"/>
        <v>0</v>
      </c>
      <c r="I152" s="61">
        <f t="shared" si="13"/>
        <v>0</v>
      </c>
      <c r="J152" s="135"/>
    </row>
    <row r="153" spans="1:10" ht="31.5" customHeight="1" x14ac:dyDescent="0.2">
      <c r="A153" s="20">
        <v>12</v>
      </c>
      <c r="B153" s="30" t="s">
        <v>835</v>
      </c>
      <c r="C153" s="85">
        <v>60</v>
      </c>
      <c r="D153" s="85" t="s">
        <v>19</v>
      </c>
      <c r="E153" s="146"/>
      <c r="F153" s="147"/>
      <c r="G153" s="61">
        <f t="shared" si="11"/>
        <v>0</v>
      </c>
      <c r="H153" s="61">
        <f t="shared" si="12"/>
        <v>0</v>
      </c>
      <c r="I153" s="61">
        <f t="shared" si="13"/>
        <v>0</v>
      </c>
      <c r="J153" s="135"/>
    </row>
    <row r="154" spans="1:10" ht="33" customHeight="1" x14ac:dyDescent="0.2">
      <c r="A154" s="20">
        <v>13</v>
      </c>
      <c r="B154" s="30" t="s">
        <v>836</v>
      </c>
      <c r="C154" s="85">
        <v>60</v>
      </c>
      <c r="D154" s="85" t="s">
        <v>19</v>
      </c>
      <c r="E154" s="146"/>
      <c r="F154" s="147"/>
      <c r="G154" s="61">
        <f t="shared" si="11"/>
        <v>0</v>
      </c>
      <c r="H154" s="61">
        <f t="shared" si="12"/>
        <v>0</v>
      </c>
      <c r="I154" s="61">
        <f t="shared" si="13"/>
        <v>0</v>
      </c>
      <c r="J154" s="135"/>
    </row>
    <row r="155" spans="1:10" ht="33" customHeight="1" x14ac:dyDescent="0.2">
      <c r="A155" s="20">
        <v>14</v>
      </c>
      <c r="B155" s="30" t="s">
        <v>837</v>
      </c>
      <c r="C155" s="85">
        <v>60</v>
      </c>
      <c r="D155" s="85" t="s">
        <v>19</v>
      </c>
      <c r="E155" s="146"/>
      <c r="F155" s="147"/>
      <c r="G155" s="61">
        <f t="shared" si="11"/>
        <v>0</v>
      </c>
      <c r="H155" s="61">
        <f t="shared" si="12"/>
        <v>0</v>
      </c>
      <c r="I155" s="61">
        <f t="shared" si="13"/>
        <v>0</v>
      </c>
      <c r="J155" s="135"/>
    </row>
    <row r="156" spans="1:10" ht="20.25" customHeight="1" x14ac:dyDescent="0.2">
      <c r="A156" s="20">
        <v>15</v>
      </c>
      <c r="B156" s="30" t="s">
        <v>838</v>
      </c>
      <c r="C156" s="85">
        <v>500</v>
      </c>
      <c r="D156" s="85" t="s">
        <v>20</v>
      </c>
      <c r="E156" s="146"/>
      <c r="F156" s="147"/>
      <c r="G156" s="61">
        <f t="shared" si="11"/>
        <v>0</v>
      </c>
      <c r="H156" s="61">
        <f t="shared" si="12"/>
        <v>0</v>
      </c>
      <c r="I156" s="61">
        <f t="shared" si="13"/>
        <v>0</v>
      </c>
      <c r="J156" s="135"/>
    </row>
    <row r="157" spans="1:10" ht="20.25" customHeight="1" x14ac:dyDescent="0.2">
      <c r="A157" s="20">
        <v>16</v>
      </c>
      <c r="B157" s="30" t="s">
        <v>839</v>
      </c>
      <c r="C157" s="85">
        <v>100</v>
      </c>
      <c r="D157" s="85" t="s">
        <v>20</v>
      </c>
      <c r="E157" s="146"/>
      <c r="F157" s="147"/>
      <c r="G157" s="61">
        <f t="shared" si="11"/>
        <v>0</v>
      </c>
      <c r="H157" s="61">
        <f t="shared" si="12"/>
        <v>0</v>
      </c>
      <c r="I157" s="61">
        <f t="shared" si="13"/>
        <v>0</v>
      </c>
      <c r="J157" s="135"/>
    </row>
    <row r="158" spans="1:10" ht="20.25" customHeight="1" x14ac:dyDescent="0.2">
      <c r="A158" s="20">
        <v>17</v>
      </c>
      <c r="B158" s="30" t="s">
        <v>840</v>
      </c>
      <c r="C158" s="85">
        <v>100</v>
      </c>
      <c r="D158" s="85" t="s">
        <v>20</v>
      </c>
      <c r="E158" s="146"/>
      <c r="F158" s="147"/>
      <c r="G158" s="61">
        <f t="shared" si="11"/>
        <v>0</v>
      </c>
      <c r="H158" s="61">
        <f t="shared" si="12"/>
        <v>0</v>
      </c>
      <c r="I158" s="61">
        <f t="shared" si="13"/>
        <v>0</v>
      </c>
      <c r="J158" s="135"/>
    </row>
    <row r="159" spans="1:10" ht="33" x14ac:dyDescent="0.2">
      <c r="A159" s="20">
        <v>18</v>
      </c>
      <c r="B159" s="30" t="s">
        <v>850</v>
      </c>
      <c r="C159" s="85">
        <v>2000</v>
      </c>
      <c r="D159" s="85" t="s">
        <v>20</v>
      </c>
      <c r="E159" s="146"/>
      <c r="F159" s="147"/>
      <c r="G159" s="61">
        <f t="shared" si="11"/>
        <v>0</v>
      </c>
      <c r="H159" s="61">
        <f t="shared" si="12"/>
        <v>0</v>
      </c>
      <c r="I159" s="61">
        <f t="shared" si="13"/>
        <v>0</v>
      </c>
      <c r="J159" s="135"/>
    </row>
    <row r="160" spans="1:10" ht="16.5" x14ac:dyDescent="0.2">
      <c r="A160" s="20">
        <v>19</v>
      </c>
      <c r="B160" s="30" t="s">
        <v>841</v>
      </c>
      <c r="C160" s="85">
        <v>300</v>
      </c>
      <c r="D160" s="85" t="s">
        <v>20</v>
      </c>
      <c r="E160" s="146"/>
      <c r="F160" s="147"/>
      <c r="G160" s="61">
        <f t="shared" si="11"/>
        <v>0</v>
      </c>
      <c r="H160" s="61">
        <f t="shared" si="12"/>
        <v>0</v>
      </c>
      <c r="I160" s="61">
        <f t="shared" si="13"/>
        <v>0</v>
      </c>
      <c r="J160" s="135"/>
    </row>
    <row r="161" spans="1:13" ht="16.5" x14ac:dyDescent="0.2">
      <c r="A161" s="20">
        <v>20</v>
      </c>
      <c r="B161" s="30" t="s">
        <v>844</v>
      </c>
      <c r="C161" s="85">
        <v>200</v>
      </c>
      <c r="D161" s="85" t="s">
        <v>20</v>
      </c>
      <c r="E161" s="146"/>
      <c r="F161" s="147"/>
      <c r="G161" s="61">
        <f t="shared" si="11"/>
        <v>0</v>
      </c>
      <c r="H161" s="61">
        <f t="shared" si="12"/>
        <v>0</v>
      </c>
      <c r="I161" s="61">
        <f t="shared" si="13"/>
        <v>0</v>
      </c>
      <c r="J161" s="135"/>
    </row>
    <row r="162" spans="1:13" ht="16.5" x14ac:dyDescent="0.2">
      <c r="A162" s="20">
        <v>21</v>
      </c>
      <c r="B162" s="30" t="s">
        <v>845</v>
      </c>
      <c r="C162" s="85">
        <v>200</v>
      </c>
      <c r="D162" s="85" t="s">
        <v>20</v>
      </c>
      <c r="E162" s="146"/>
      <c r="F162" s="147"/>
      <c r="G162" s="61">
        <f t="shared" si="11"/>
        <v>0</v>
      </c>
      <c r="H162" s="61">
        <f t="shared" si="12"/>
        <v>0</v>
      </c>
      <c r="I162" s="61">
        <f t="shared" si="13"/>
        <v>0</v>
      </c>
      <c r="J162" s="135"/>
    </row>
    <row r="163" spans="1:13" ht="16.5" x14ac:dyDescent="0.2">
      <c r="A163" s="20">
        <v>22</v>
      </c>
      <c r="B163" s="30" t="s">
        <v>846</v>
      </c>
      <c r="C163" s="85">
        <v>100</v>
      </c>
      <c r="D163" s="85" t="s">
        <v>20</v>
      </c>
      <c r="E163" s="146"/>
      <c r="F163" s="147"/>
      <c r="G163" s="61">
        <f t="shared" si="11"/>
        <v>0</v>
      </c>
      <c r="H163" s="61">
        <f t="shared" si="12"/>
        <v>0</v>
      </c>
      <c r="I163" s="61">
        <f t="shared" si="13"/>
        <v>0</v>
      </c>
      <c r="J163" s="135"/>
    </row>
    <row r="164" spans="1:13" ht="16.5" x14ac:dyDescent="0.2">
      <c r="A164" s="20">
        <v>23</v>
      </c>
      <c r="B164" s="31" t="s">
        <v>847</v>
      </c>
      <c r="C164" s="85">
        <v>100</v>
      </c>
      <c r="D164" s="85" t="s">
        <v>20</v>
      </c>
      <c r="E164" s="146"/>
      <c r="F164" s="147"/>
      <c r="G164" s="61">
        <f t="shared" si="11"/>
        <v>0</v>
      </c>
      <c r="H164" s="61">
        <f t="shared" si="12"/>
        <v>0</v>
      </c>
      <c r="I164" s="61">
        <f t="shared" si="13"/>
        <v>0</v>
      </c>
      <c r="J164" s="135"/>
    </row>
    <row r="165" spans="1:13" ht="33" x14ac:dyDescent="0.2">
      <c r="A165" s="20">
        <v>24</v>
      </c>
      <c r="B165" s="31" t="s">
        <v>849</v>
      </c>
      <c r="C165" s="85">
        <v>5</v>
      </c>
      <c r="D165" s="85" t="s">
        <v>19</v>
      </c>
      <c r="E165" s="146"/>
      <c r="F165" s="147"/>
      <c r="G165" s="61">
        <f t="shared" si="11"/>
        <v>0</v>
      </c>
      <c r="H165" s="61">
        <f t="shared" si="12"/>
        <v>0</v>
      </c>
      <c r="I165" s="61">
        <f t="shared" si="13"/>
        <v>0</v>
      </c>
      <c r="J165" s="135"/>
    </row>
    <row r="166" spans="1:13" ht="20.100000000000001" customHeight="1" x14ac:dyDescent="0.2">
      <c r="A166" s="20">
        <v>25</v>
      </c>
      <c r="B166" s="31" t="s">
        <v>848</v>
      </c>
      <c r="C166" s="85">
        <v>5</v>
      </c>
      <c r="D166" s="85" t="s">
        <v>19</v>
      </c>
      <c r="E166" s="146"/>
      <c r="F166" s="147"/>
      <c r="G166" s="61">
        <f t="shared" si="11"/>
        <v>0</v>
      </c>
      <c r="H166" s="61">
        <f t="shared" si="12"/>
        <v>0</v>
      </c>
      <c r="I166" s="61">
        <f t="shared" si="13"/>
        <v>0</v>
      </c>
      <c r="J166" s="135"/>
    </row>
    <row r="167" spans="1:13" ht="16.5" x14ac:dyDescent="0.2">
      <c r="A167" s="20">
        <v>26</v>
      </c>
      <c r="B167" s="30" t="s">
        <v>842</v>
      </c>
      <c r="C167" s="85">
        <v>500</v>
      </c>
      <c r="D167" s="85" t="s">
        <v>20</v>
      </c>
      <c r="E167" s="146"/>
      <c r="F167" s="147"/>
      <c r="G167" s="61">
        <f t="shared" si="11"/>
        <v>0</v>
      </c>
      <c r="H167" s="61">
        <f t="shared" si="12"/>
        <v>0</v>
      </c>
      <c r="I167" s="61">
        <f t="shared" si="13"/>
        <v>0</v>
      </c>
      <c r="J167" s="135"/>
      <c r="M167" s="124"/>
    </row>
    <row r="168" spans="1:13" ht="16.5" x14ac:dyDescent="0.2">
      <c r="A168" s="20">
        <v>27</v>
      </c>
      <c r="B168" s="30" t="s">
        <v>843</v>
      </c>
      <c r="C168" s="85">
        <v>500</v>
      </c>
      <c r="D168" s="85" t="s">
        <v>20</v>
      </c>
      <c r="E168" s="146"/>
      <c r="F168" s="147"/>
      <c r="G168" s="61">
        <f t="shared" si="11"/>
        <v>0</v>
      </c>
      <c r="H168" s="61">
        <f t="shared" si="12"/>
        <v>0</v>
      </c>
      <c r="I168" s="61">
        <f t="shared" si="13"/>
        <v>0</v>
      </c>
      <c r="J168" s="135"/>
    </row>
    <row r="169" spans="1:13" ht="20.25" customHeight="1" x14ac:dyDescent="0.2">
      <c r="A169" s="29"/>
      <c r="B169" s="54" t="s">
        <v>851</v>
      </c>
      <c r="C169" s="53" t="s">
        <v>4</v>
      </c>
      <c r="D169" s="53" t="s">
        <v>4</v>
      </c>
      <c r="E169" s="53" t="s">
        <v>4</v>
      </c>
      <c r="F169" s="53" t="s">
        <v>4</v>
      </c>
      <c r="G169" s="53">
        <f>SUM(G142:G168)</f>
        <v>0</v>
      </c>
      <c r="H169" s="53">
        <f t="shared" ref="H169:J169" si="14">SUM(H142:H168)</f>
        <v>0</v>
      </c>
      <c r="I169" s="53">
        <f t="shared" si="14"/>
        <v>0</v>
      </c>
      <c r="J169" s="148">
        <f t="shared" si="14"/>
        <v>0</v>
      </c>
    </row>
    <row r="170" spans="1:13" ht="16.5" customHeight="1" x14ac:dyDescent="0.2">
      <c r="A170" s="205" t="s">
        <v>868</v>
      </c>
      <c r="B170" s="206"/>
      <c r="C170" s="206"/>
      <c r="D170" s="206"/>
      <c r="E170" s="206"/>
      <c r="F170" s="206"/>
      <c r="G170" s="206"/>
      <c r="H170" s="206"/>
      <c r="I170" s="206"/>
      <c r="J170" s="206"/>
    </row>
    <row r="171" spans="1:13" ht="33" x14ac:dyDescent="0.2">
      <c r="A171" s="20">
        <v>1</v>
      </c>
      <c r="B171" s="99" t="s">
        <v>318</v>
      </c>
      <c r="C171" s="85">
        <v>200</v>
      </c>
      <c r="D171" s="85" t="s">
        <v>20</v>
      </c>
      <c r="E171" s="146"/>
      <c r="F171" s="147"/>
      <c r="G171" s="61">
        <f>C171*F171</f>
        <v>0</v>
      </c>
      <c r="H171" s="61">
        <f>G171*0.095</f>
        <v>0</v>
      </c>
      <c r="I171" s="61">
        <f>G171+H171</f>
        <v>0</v>
      </c>
      <c r="J171" s="135"/>
    </row>
    <row r="172" spans="1:13" ht="33" x14ac:dyDescent="0.2">
      <c r="A172" s="20">
        <v>2</v>
      </c>
      <c r="B172" s="99" t="s">
        <v>319</v>
      </c>
      <c r="C172" s="85">
        <v>200</v>
      </c>
      <c r="D172" s="85" t="s">
        <v>20</v>
      </c>
      <c r="E172" s="146"/>
      <c r="F172" s="147"/>
      <c r="G172" s="61">
        <f t="shared" ref="G172:G187" si="15">C172*F172</f>
        <v>0</v>
      </c>
      <c r="H172" s="61">
        <f t="shared" ref="H172:H187" si="16">G172*0.095</f>
        <v>0</v>
      </c>
      <c r="I172" s="61">
        <f t="shared" ref="I172:I187" si="17">G172+H172</f>
        <v>0</v>
      </c>
      <c r="J172" s="135"/>
    </row>
    <row r="173" spans="1:13" ht="16.5" x14ac:dyDescent="0.2">
      <c r="A173" s="20">
        <v>3</v>
      </c>
      <c r="B173" s="99" t="s">
        <v>852</v>
      </c>
      <c r="C173" s="85">
        <v>100</v>
      </c>
      <c r="D173" s="85" t="s">
        <v>20</v>
      </c>
      <c r="E173" s="146"/>
      <c r="F173" s="147"/>
      <c r="G173" s="61">
        <f t="shared" si="15"/>
        <v>0</v>
      </c>
      <c r="H173" s="61">
        <f t="shared" si="16"/>
        <v>0</v>
      </c>
      <c r="I173" s="61">
        <f t="shared" si="17"/>
        <v>0</v>
      </c>
      <c r="J173" s="135"/>
    </row>
    <row r="174" spans="1:13" ht="16.5" x14ac:dyDescent="0.2">
      <c r="A174" s="20">
        <v>4</v>
      </c>
      <c r="B174" s="99" t="s">
        <v>853</v>
      </c>
      <c r="C174" s="85">
        <v>1000</v>
      </c>
      <c r="D174" s="85" t="s">
        <v>20</v>
      </c>
      <c r="E174" s="146"/>
      <c r="F174" s="147"/>
      <c r="G174" s="61">
        <f t="shared" si="15"/>
        <v>0</v>
      </c>
      <c r="H174" s="61">
        <f t="shared" si="16"/>
        <v>0</v>
      </c>
      <c r="I174" s="61">
        <f t="shared" si="17"/>
        <v>0</v>
      </c>
      <c r="J174" s="135"/>
    </row>
    <row r="175" spans="1:13" ht="16.5" x14ac:dyDescent="0.2">
      <c r="A175" s="20">
        <v>5</v>
      </c>
      <c r="B175" s="99" t="s">
        <v>854</v>
      </c>
      <c r="C175" s="85">
        <v>1000</v>
      </c>
      <c r="D175" s="85" t="s">
        <v>20</v>
      </c>
      <c r="E175" s="146"/>
      <c r="F175" s="147"/>
      <c r="G175" s="61">
        <f t="shared" si="15"/>
        <v>0</v>
      </c>
      <c r="H175" s="61">
        <f t="shared" si="16"/>
        <v>0</v>
      </c>
      <c r="I175" s="61">
        <f t="shared" si="17"/>
        <v>0</v>
      </c>
      <c r="J175" s="135"/>
    </row>
    <row r="176" spans="1:13" ht="16.5" x14ac:dyDescent="0.2">
      <c r="A176" s="20">
        <v>6</v>
      </c>
      <c r="B176" s="99" t="s">
        <v>855</v>
      </c>
      <c r="C176" s="85">
        <v>1500</v>
      </c>
      <c r="D176" s="85" t="s">
        <v>20</v>
      </c>
      <c r="E176" s="146"/>
      <c r="F176" s="147"/>
      <c r="G176" s="61">
        <f t="shared" si="15"/>
        <v>0</v>
      </c>
      <c r="H176" s="61">
        <f t="shared" si="16"/>
        <v>0</v>
      </c>
      <c r="I176" s="61">
        <f t="shared" si="17"/>
        <v>0</v>
      </c>
      <c r="J176" s="135"/>
    </row>
    <row r="177" spans="1:10" ht="16.5" x14ac:dyDescent="0.2">
      <c r="A177" s="20">
        <v>7</v>
      </c>
      <c r="B177" s="99" t="s">
        <v>856</v>
      </c>
      <c r="C177" s="85">
        <v>1500</v>
      </c>
      <c r="D177" s="85" t="s">
        <v>20</v>
      </c>
      <c r="E177" s="146"/>
      <c r="F177" s="147"/>
      <c r="G177" s="61">
        <f t="shared" si="15"/>
        <v>0</v>
      </c>
      <c r="H177" s="61">
        <f t="shared" si="16"/>
        <v>0</v>
      </c>
      <c r="I177" s="61">
        <f t="shared" si="17"/>
        <v>0</v>
      </c>
      <c r="J177" s="135"/>
    </row>
    <row r="178" spans="1:10" ht="16.5" x14ac:dyDescent="0.2">
      <c r="A178" s="20">
        <v>8</v>
      </c>
      <c r="B178" s="99" t="s">
        <v>857</v>
      </c>
      <c r="C178" s="85">
        <v>500</v>
      </c>
      <c r="D178" s="85" t="s">
        <v>20</v>
      </c>
      <c r="E178" s="146"/>
      <c r="F178" s="147"/>
      <c r="G178" s="61">
        <f t="shared" si="15"/>
        <v>0</v>
      </c>
      <c r="H178" s="61">
        <f t="shared" si="16"/>
        <v>0</v>
      </c>
      <c r="I178" s="61">
        <f t="shared" si="17"/>
        <v>0</v>
      </c>
      <c r="J178" s="135"/>
    </row>
    <row r="179" spans="1:10" ht="16.5" x14ac:dyDescent="0.2">
      <c r="A179" s="20">
        <v>9</v>
      </c>
      <c r="B179" s="99" t="s">
        <v>858</v>
      </c>
      <c r="C179" s="85">
        <v>500</v>
      </c>
      <c r="D179" s="85" t="s">
        <v>20</v>
      </c>
      <c r="E179" s="146"/>
      <c r="F179" s="147"/>
      <c r="G179" s="61">
        <f t="shared" si="15"/>
        <v>0</v>
      </c>
      <c r="H179" s="61">
        <f t="shared" si="16"/>
        <v>0</v>
      </c>
      <c r="I179" s="61">
        <f t="shared" si="17"/>
        <v>0</v>
      </c>
      <c r="J179" s="135"/>
    </row>
    <row r="180" spans="1:10" ht="16.5" x14ac:dyDescent="0.2">
      <c r="A180" s="20">
        <v>10</v>
      </c>
      <c r="B180" s="99" t="s">
        <v>859</v>
      </c>
      <c r="C180" s="85">
        <v>500</v>
      </c>
      <c r="D180" s="85" t="s">
        <v>20</v>
      </c>
      <c r="E180" s="146"/>
      <c r="F180" s="147"/>
      <c r="G180" s="61">
        <f t="shared" si="15"/>
        <v>0</v>
      </c>
      <c r="H180" s="61">
        <f t="shared" si="16"/>
        <v>0</v>
      </c>
      <c r="I180" s="61">
        <f t="shared" si="17"/>
        <v>0</v>
      </c>
      <c r="J180" s="135"/>
    </row>
    <row r="181" spans="1:10" ht="16.5" x14ac:dyDescent="0.2">
      <c r="A181" s="20">
        <v>11</v>
      </c>
      <c r="B181" s="99" t="s">
        <v>860</v>
      </c>
      <c r="C181" s="85">
        <v>500</v>
      </c>
      <c r="D181" s="85" t="s">
        <v>20</v>
      </c>
      <c r="E181" s="146"/>
      <c r="F181" s="147"/>
      <c r="G181" s="61">
        <f t="shared" si="15"/>
        <v>0</v>
      </c>
      <c r="H181" s="61">
        <f t="shared" si="16"/>
        <v>0</v>
      </c>
      <c r="I181" s="61">
        <f t="shared" si="17"/>
        <v>0</v>
      </c>
      <c r="J181" s="135"/>
    </row>
    <row r="182" spans="1:10" ht="33" x14ac:dyDescent="0.2">
      <c r="A182" s="20">
        <v>12</v>
      </c>
      <c r="B182" s="99" t="s">
        <v>862</v>
      </c>
      <c r="C182" s="85">
        <v>100</v>
      </c>
      <c r="D182" s="85" t="s">
        <v>20</v>
      </c>
      <c r="E182" s="146"/>
      <c r="F182" s="147"/>
      <c r="G182" s="61">
        <f t="shared" si="15"/>
        <v>0</v>
      </c>
      <c r="H182" s="61">
        <f t="shared" si="16"/>
        <v>0</v>
      </c>
      <c r="I182" s="61">
        <f t="shared" si="17"/>
        <v>0</v>
      </c>
      <c r="J182" s="135"/>
    </row>
    <row r="183" spans="1:10" ht="33" x14ac:dyDescent="0.2">
      <c r="A183" s="20">
        <v>13</v>
      </c>
      <c r="B183" s="99" t="s">
        <v>863</v>
      </c>
      <c r="C183" s="85">
        <v>100</v>
      </c>
      <c r="D183" s="85" t="s">
        <v>20</v>
      </c>
      <c r="E183" s="146"/>
      <c r="F183" s="147"/>
      <c r="G183" s="61">
        <f t="shared" si="15"/>
        <v>0</v>
      </c>
      <c r="H183" s="61">
        <f t="shared" si="16"/>
        <v>0</v>
      </c>
      <c r="I183" s="61">
        <f t="shared" si="17"/>
        <v>0</v>
      </c>
      <c r="J183" s="135"/>
    </row>
    <row r="184" spans="1:10" ht="33" x14ac:dyDescent="0.2">
      <c r="A184" s="20">
        <v>14</v>
      </c>
      <c r="B184" s="99" t="s">
        <v>861</v>
      </c>
      <c r="C184" s="85">
        <v>500</v>
      </c>
      <c r="D184" s="85" t="s">
        <v>20</v>
      </c>
      <c r="E184" s="146"/>
      <c r="F184" s="147"/>
      <c r="G184" s="61">
        <f t="shared" si="15"/>
        <v>0</v>
      </c>
      <c r="H184" s="61">
        <f t="shared" si="16"/>
        <v>0</v>
      </c>
      <c r="I184" s="61">
        <f t="shared" si="17"/>
        <v>0</v>
      </c>
      <c r="J184" s="135"/>
    </row>
    <row r="185" spans="1:10" ht="33" x14ac:dyDescent="0.2">
      <c r="A185" s="20">
        <v>15</v>
      </c>
      <c r="B185" s="99" t="s">
        <v>864</v>
      </c>
      <c r="C185" s="85">
        <v>500</v>
      </c>
      <c r="D185" s="85" t="s">
        <v>20</v>
      </c>
      <c r="E185" s="146"/>
      <c r="F185" s="147"/>
      <c r="G185" s="61">
        <f t="shared" si="15"/>
        <v>0</v>
      </c>
      <c r="H185" s="61">
        <f t="shared" si="16"/>
        <v>0</v>
      </c>
      <c r="I185" s="61">
        <f t="shared" si="17"/>
        <v>0</v>
      </c>
      <c r="J185" s="135"/>
    </row>
    <row r="186" spans="1:10" ht="33" x14ac:dyDescent="0.2">
      <c r="A186" s="20">
        <v>16</v>
      </c>
      <c r="B186" s="99" t="s">
        <v>865</v>
      </c>
      <c r="C186" s="85">
        <v>200</v>
      </c>
      <c r="D186" s="85" t="s">
        <v>20</v>
      </c>
      <c r="E186" s="146"/>
      <c r="F186" s="147"/>
      <c r="G186" s="61">
        <f t="shared" si="15"/>
        <v>0</v>
      </c>
      <c r="H186" s="61">
        <f t="shared" si="16"/>
        <v>0</v>
      </c>
      <c r="I186" s="61">
        <f t="shared" si="17"/>
        <v>0</v>
      </c>
      <c r="J186" s="135"/>
    </row>
    <row r="187" spans="1:10" ht="33" x14ac:dyDescent="0.2">
      <c r="A187" s="20">
        <v>17</v>
      </c>
      <c r="B187" s="99" t="s">
        <v>866</v>
      </c>
      <c r="C187" s="85">
        <v>200</v>
      </c>
      <c r="D187" s="85" t="s">
        <v>20</v>
      </c>
      <c r="E187" s="146"/>
      <c r="F187" s="147"/>
      <c r="G187" s="61">
        <f t="shared" si="15"/>
        <v>0</v>
      </c>
      <c r="H187" s="61">
        <f t="shared" si="16"/>
        <v>0</v>
      </c>
      <c r="I187" s="61">
        <f t="shared" si="17"/>
        <v>0</v>
      </c>
      <c r="J187" s="135"/>
    </row>
    <row r="188" spans="1:10" ht="16.5" x14ac:dyDescent="0.2">
      <c r="A188" s="29"/>
      <c r="B188" s="54" t="s">
        <v>867</v>
      </c>
      <c r="C188" s="53" t="s">
        <v>4</v>
      </c>
      <c r="D188" s="53" t="s">
        <v>4</v>
      </c>
      <c r="E188" s="53" t="s">
        <v>4</v>
      </c>
      <c r="F188" s="53" t="s">
        <v>4</v>
      </c>
      <c r="G188" s="53">
        <f>SUM(G171:G187)</f>
        <v>0</v>
      </c>
      <c r="H188" s="53">
        <f t="shared" ref="H188:J188" si="18">SUM(H171:H187)</f>
        <v>0</v>
      </c>
      <c r="I188" s="53">
        <f t="shared" si="18"/>
        <v>0</v>
      </c>
      <c r="J188" s="52">
        <f t="shared" si="18"/>
        <v>0</v>
      </c>
    </row>
    <row r="189" spans="1:10" ht="16.5" customHeight="1" x14ac:dyDescent="0.2">
      <c r="A189" s="205" t="s">
        <v>874</v>
      </c>
      <c r="B189" s="206"/>
      <c r="C189" s="206"/>
      <c r="D189" s="206"/>
      <c r="E189" s="206"/>
      <c r="F189" s="206"/>
      <c r="G189" s="206"/>
      <c r="H189" s="206"/>
      <c r="I189" s="206"/>
      <c r="J189" s="206"/>
    </row>
    <row r="190" spans="1:10" ht="16.5" x14ac:dyDescent="0.2">
      <c r="A190" s="20">
        <v>1</v>
      </c>
      <c r="B190" s="13" t="s">
        <v>69</v>
      </c>
      <c r="C190" s="85">
        <v>10</v>
      </c>
      <c r="D190" s="85" t="s">
        <v>19</v>
      </c>
      <c r="E190" s="146"/>
      <c r="F190" s="147"/>
      <c r="G190" s="61">
        <f>C190*F190</f>
        <v>0</v>
      </c>
      <c r="H190" s="61">
        <f>G190*0.095</f>
        <v>0</v>
      </c>
      <c r="I190" s="61">
        <f>G190+H190</f>
        <v>0</v>
      </c>
      <c r="J190" s="135"/>
    </row>
    <row r="191" spans="1:10" ht="16.5" x14ac:dyDescent="0.2">
      <c r="A191" s="20">
        <v>2</v>
      </c>
      <c r="B191" s="13" t="s">
        <v>871</v>
      </c>
      <c r="C191" s="85">
        <v>10</v>
      </c>
      <c r="D191" s="85" t="s">
        <v>19</v>
      </c>
      <c r="E191" s="146"/>
      <c r="F191" s="147"/>
      <c r="G191" s="61">
        <f t="shared" ref="G191:G198" si="19">C191*F191</f>
        <v>0</v>
      </c>
      <c r="H191" s="61">
        <f t="shared" ref="H191:H198" si="20">G191*0.095</f>
        <v>0</v>
      </c>
      <c r="I191" s="61">
        <f t="shared" ref="I191:I198" si="21">G191+H191</f>
        <v>0</v>
      </c>
      <c r="J191" s="135"/>
    </row>
    <row r="192" spans="1:10" ht="16.5" x14ac:dyDescent="0.2">
      <c r="A192" s="20">
        <v>3</v>
      </c>
      <c r="B192" s="13" t="s">
        <v>70</v>
      </c>
      <c r="C192" s="85">
        <v>10</v>
      </c>
      <c r="D192" s="85" t="s">
        <v>19</v>
      </c>
      <c r="E192" s="146"/>
      <c r="F192" s="147"/>
      <c r="G192" s="61">
        <f t="shared" si="19"/>
        <v>0</v>
      </c>
      <c r="H192" s="61">
        <f t="shared" si="20"/>
        <v>0</v>
      </c>
      <c r="I192" s="61">
        <f t="shared" si="21"/>
        <v>0</v>
      </c>
      <c r="J192" s="135"/>
    </row>
    <row r="193" spans="1:10" ht="16.5" x14ac:dyDescent="0.2">
      <c r="A193" s="20">
        <v>4</v>
      </c>
      <c r="B193" s="105" t="s">
        <v>876</v>
      </c>
      <c r="C193" s="85">
        <v>10</v>
      </c>
      <c r="D193" s="85" t="s">
        <v>19</v>
      </c>
      <c r="E193" s="146"/>
      <c r="F193" s="147"/>
      <c r="G193" s="61">
        <f t="shared" si="19"/>
        <v>0</v>
      </c>
      <c r="H193" s="61">
        <f t="shared" si="20"/>
        <v>0</v>
      </c>
      <c r="I193" s="61">
        <f t="shared" si="21"/>
        <v>0</v>
      </c>
      <c r="J193" s="135"/>
    </row>
    <row r="194" spans="1:10" ht="16.5" x14ac:dyDescent="0.2">
      <c r="A194" s="20">
        <v>5</v>
      </c>
      <c r="B194" s="13" t="s">
        <v>71</v>
      </c>
      <c r="C194" s="85">
        <v>5</v>
      </c>
      <c r="D194" s="85" t="s">
        <v>19</v>
      </c>
      <c r="E194" s="146"/>
      <c r="F194" s="147"/>
      <c r="G194" s="61">
        <f t="shared" si="19"/>
        <v>0</v>
      </c>
      <c r="H194" s="61">
        <f t="shared" si="20"/>
        <v>0</v>
      </c>
      <c r="I194" s="61">
        <f t="shared" si="21"/>
        <v>0</v>
      </c>
      <c r="J194" s="135"/>
    </row>
    <row r="195" spans="1:10" ht="33" x14ac:dyDescent="0.2">
      <c r="A195" s="20">
        <v>6</v>
      </c>
      <c r="B195" s="105" t="s">
        <v>870</v>
      </c>
      <c r="C195" s="85">
        <v>100</v>
      </c>
      <c r="D195" s="85" t="s">
        <v>19</v>
      </c>
      <c r="E195" s="146"/>
      <c r="F195" s="147"/>
      <c r="G195" s="61">
        <f t="shared" si="19"/>
        <v>0</v>
      </c>
      <c r="H195" s="61">
        <f t="shared" si="20"/>
        <v>0</v>
      </c>
      <c r="I195" s="61">
        <f t="shared" si="21"/>
        <v>0</v>
      </c>
      <c r="J195" s="135"/>
    </row>
    <row r="196" spans="1:10" ht="16.5" x14ac:dyDescent="0.2">
      <c r="A196" s="20">
        <v>7</v>
      </c>
      <c r="B196" s="13" t="s">
        <v>872</v>
      </c>
      <c r="C196" s="85">
        <v>30</v>
      </c>
      <c r="D196" s="85" t="s">
        <v>19</v>
      </c>
      <c r="E196" s="146"/>
      <c r="F196" s="147"/>
      <c r="G196" s="61">
        <f t="shared" si="19"/>
        <v>0</v>
      </c>
      <c r="H196" s="61">
        <f t="shared" si="20"/>
        <v>0</v>
      </c>
      <c r="I196" s="61">
        <f t="shared" si="21"/>
        <v>0</v>
      </c>
      <c r="J196" s="135"/>
    </row>
    <row r="197" spans="1:10" ht="16.5" x14ac:dyDescent="0.2">
      <c r="A197" s="20">
        <v>8</v>
      </c>
      <c r="B197" s="13" t="s">
        <v>873</v>
      </c>
      <c r="C197" s="85">
        <v>10</v>
      </c>
      <c r="D197" s="85" t="s">
        <v>19</v>
      </c>
      <c r="E197" s="146"/>
      <c r="F197" s="147"/>
      <c r="G197" s="61">
        <f t="shared" si="19"/>
        <v>0</v>
      </c>
      <c r="H197" s="61">
        <f t="shared" si="20"/>
        <v>0</v>
      </c>
      <c r="I197" s="61">
        <f t="shared" si="21"/>
        <v>0</v>
      </c>
      <c r="J197" s="135"/>
    </row>
    <row r="198" spans="1:10" s="80" customFormat="1" ht="16.5" x14ac:dyDescent="0.2">
      <c r="A198" s="20">
        <v>9</v>
      </c>
      <c r="B198" s="79" t="s">
        <v>869</v>
      </c>
      <c r="C198" s="60">
        <v>20</v>
      </c>
      <c r="D198" s="60" t="s">
        <v>19</v>
      </c>
      <c r="E198" s="135"/>
      <c r="F198" s="147"/>
      <c r="G198" s="61">
        <f t="shared" si="19"/>
        <v>0</v>
      </c>
      <c r="H198" s="61">
        <f t="shared" si="20"/>
        <v>0</v>
      </c>
      <c r="I198" s="61">
        <f t="shared" si="21"/>
        <v>0</v>
      </c>
      <c r="J198" s="135"/>
    </row>
    <row r="199" spans="1:10" ht="16.5" x14ac:dyDescent="0.2">
      <c r="A199" s="29"/>
      <c r="B199" s="54" t="s">
        <v>875</v>
      </c>
      <c r="C199" s="53" t="s">
        <v>4</v>
      </c>
      <c r="D199" s="53" t="s">
        <v>4</v>
      </c>
      <c r="E199" s="53" t="s">
        <v>4</v>
      </c>
      <c r="F199" s="53" t="s">
        <v>4</v>
      </c>
      <c r="G199" s="53">
        <f>SUM(G190:G198)</f>
        <v>0</v>
      </c>
      <c r="H199" s="53">
        <f t="shared" ref="H199:J199" si="22">SUM(H190:H198)</f>
        <v>0</v>
      </c>
      <c r="I199" s="53">
        <f t="shared" si="22"/>
        <v>0</v>
      </c>
      <c r="J199" s="52">
        <f t="shared" si="22"/>
        <v>0</v>
      </c>
    </row>
    <row r="200" spans="1:10" ht="16.5" customHeight="1" x14ac:dyDescent="0.2">
      <c r="A200" s="205" t="s">
        <v>877</v>
      </c>
      <c r="B200" s="206"/>
      <c r="C200" s="206"/>
      <c r="D200" s="206"/>
      <c r="E200" s="206"/>
      <c r="F200" s="206"/>
      <c r="G200" s="206"/>
      <c r="H200" s="206"/>
      <c r="I200" s="206"/>
      <c r="J200" s="206"/>
    </row>
    <row r="201" spans="1:10" ht="33" x14ac:dyDescent="0.2">
      <c r="A201" s="20">
        <v>1</v>
      </c>
      <c r="B201" s="99" t="s">
        <v>879</v>
      </c>
      <c r="C201" s="85">
        <v>40</v>
      </c>
      <c r="D201" s="85" t="s">
        <v>19</v>
      </c>
      <c r="E201" s="146"/>
      <c r="F201" s="147"/>
      <c r="G201" s="61">
        <f>C201*F201</f>
        <v>0</v>
      </c>
      <c r="H201" s="61">
        <f>G201*0.095</f>
        <v>0</v>
      </c>
      <c r="I201" s="61">
        <f>G201+H201</f>
        <v>0</v>
      </c>
      <c r="J201" s="135"/>
    </row>
    <row r="202" spans="1:10" ht="33" x14ac:dyDescent="0.2">
      <c r="A202" s="20">
        <v>2</v>
      </c>
      <c r="B202" s="99" t="s">
        <v>882</v>
      </c>
      <c r="C202" s="85">
        <v>5</v>
      </c>
      <c r="D202" s="85" t="s">
        <v>19</v>
      </c>
      <c r="E202" s="146"/>
      <c r="F202" s="147"/>
      <c r="G202" s="61">
        <f t="shared" ref="G202:G212" si="23">C202*F202</f>
        <v>0</v>
      </c>
      <c r="H202" s="61">
        <f t="shared" ref="H202:H212" si="24">G202*0.095</f>
        <v>0</v>
      </c>
      <c r="I202" s="61">
        <f t="shared" ref="I202:I212" si="25">G202+H202</f>
        <v>0</v>
      </c>
      <c r="J202" s="135"/>
    </row>
    <row r="203" spans="1:10" ht="33" customHeight="1" x14ac:dyDescent="0.2">
      <c r="A203" s="20">
        <v>3</v>
      </c>
      <c r="B203" s="99" t="s">
        <v>881</v>
      </c>
      <c r="C203" s="85">
        <v>200</v>
      </c>
      <c r="D203" s="85" t="s">
        <v>19</v>
      </c>
      <c r="E203" s="146"/>
      <c r="F203" s="147"/>
      <c r="G203" s="61">
        <f t="shared" si="23"/>
        <v>0</v>
      </c>
      <c r="H203" s="61">
        <f t="shared" si="24"/>
        <v>0</v>
      </c>
      <c r="I203" s="61">
        <f t="shared" si="25"/>
        <v>0</v>
      </c>
      <c r="J203" s="135"/>
    </row>
    <row r="204" spans="1:10" ht="33" customHeight="1" x14ac:dyDescent="0.2">
      <c r="A204" s="20">
        <v>4</v>
      </c>
      <c r="B204" s="99" t="s">
        <v>880</v>
      </c>
      <c r="C204" s="85">
        <v>50</v>
      </c>
      <c r="D204" s="85" t="s">
        <v>19</v>
      </c>
      <c r="E204" s="146"/>
      <c r="F204" s="147"/>
      <c r="G204" s="61">
        <f t="shared" si="23"/>
        <v>0</v>
      </c>
      <c r="H204" s="61">
        <f t="shared" si="24"/>
        <v>0</v>
      </c>
      <c r="I204" s="61">
        <f t="shared" si="25"/>
        <v>0</v>
      </c>
      <c r="J204" s="135"/>
    </row>
    <row r="205" spans="1:10" ht="33" x14ac:dyDescent="0.2">
      <c r="A205" s="20">
        <v>5</v>
      </c>
      <c r="B205" s="98" t="s">
        <v>884</v>
      </c>
      <c r="C205" s="85">
        <v>50</v>
      </c>
      <c r="D205" s="85" t="s">
        <v>19</v>
      </c>
      <c r="E205" s="146"/>
      <c r="F205" s="147"/>
      <c r="G205" s="61">
        <f t="shared" si="23"/>
        <v>0</v>
      </c>
      <c r="H205" s="61">
        <f t="shared" si="24"/>
        <v>0</v>
      </c>
      <c r="I205" s="61">
        <f t="shared" si="25"/>
        <v>0</v>
      </c>
      <c r="J205" s="135"/>
    </row>
    <row r="206" spans="1:10" ht="33" x14ac:dyDescent="0.2">
      <c r="A206" s="20">
        <v>6</v>
      </c>
      <c r="B206" s="98" t="s">
        <v>885</v>
      </c>
      <c r="C206" s="85">
        <v>100</v>
      </c>
      <c r="D206" s="85" t="s">
        <v>19</v>
      </c>
      <c r="E206" s="146"/>
      <c r="F206" s="147"/>
      <c r="G206" s="61">
        <f t="shared" si="23"/>
        <v>0</v>
      </c>
      <c r="H206" s="61">
        <f t="shared" si="24"/>
        <v>0</v>
      </c>
      <c r="I206" s="61">
        <f t="shared" si="25"/>
        <v>0</v>
      </c>
      <c r="J206" s="135"/>
    </row>
    <row r="207" spans="1:10" ht="50.1" customHeight="1" x14ac:dyDescent="0.2">
      <c r="A207" s="20">
        <v>7</v>
      </c>
      <c r="B207" s="98" t="s">
        <v>888</v>
      </c>
      <c r="C207" s="85">
        <v>10</v>
      </c>
      <c r="D207" s="85" t="s">
        <v>19</v>
      </c>
      <c r="E207" s="146"/>
      <c r="F207" s="147"/>
      <c r="G207" s="61">
        <f t="shared" si="23"/>
        <v>0</v>
      </c>
      <c r="H207" s="61">
        <f t="shared" si="24"/>
        <v>0</v>
      </c>
      <c r="I207" s="61">
        <f t="shared" si="25"/>
        <v>0</v>
      </c>
      <c r="J207" s="135"/>
    </row>
    <row r="208" spans="1:10" ht="49.5" x14ac:dyDescent="0.2">
      <c r="A208" s="20">
        <v>8</v>
      </c>
      <c r="B208" s="98" t="s">
        <v>886</v>
      </c>
      <c r="C208" s="85">
        <v>50</v>
      </c>
      <c r="D208" s="85" t="s">
        <v>19</v>
      </c>
      <c r="E208" s="146"/>
      <c r="F208" s="147"/>
      <c r="G208" s="61">
        <f t="shared" si="23"/>
        <v>0</v>
      </c>
      <c r="H208" s="61">
        <f t="shared" si="24"/>
        <v>0</v>
      </c>
      <c r="I208" s="61">
        <f t="shared" si="25"/>
        <v>0</v>
      </c>
      <c r="J208" s="135"/>
    </row>
    <row r="209" spans="1:11" ht="50.1" customHeight="1" x14ac:dyDescent="0.2">
      <c r="A209" s="20">
        <v>9</v>
      </c>
      <c r="B209" s="67" t="s">
        <v>887</v>
      </c>
      <c r="C209" s="85">
        <v>10</v>
      </c>
      <c r="D209" s="85" t="s">
        <v>19</v>
      </c>
      <c r="E209" s="146"/>
      <c r="F209" s="147"/>
      <c r="G209" s="61">
        <f t="shared" si="23"/>
        <v>0</v>
      </c>
      <c r="H209" s="61">
        <f t="shared" si="24"/>
        <v>0</v>
      </c>
      <c r="I209" s="61">
        <f t="shared" si="25"/>
        <v>0</v>
      </c>
      <c r="J209" s="135"/>
    </row>
    <row r="210" spans="1:11" ht="33" x14ac:dyDescent="0.2">
      <c r="A210" s="20">
        <v>10</v>
      </c>
      <c r="B210" s="98" t="s">
        <v>357</v>
      </c>
      <c r="C210" s="85">
        <v>10</v>
      </c>
      <c r="D210" s="85" t="s">
        <v>19</v>
      </c>
      <c r="E210" s="146"/>
      <c r="F210" s="147"/>
      <c r="G210" s="61">
        <f t="shared" si="23"/>
        <v>0</v>
      </c>
      <c r="H210" s="61">
        <f t="shared" si="24"/>
        <v>0</v>
      </c>
      <c r="I210" s="61">
        <f t="shared" si="25"/>
        <v>0</v>
      </c>
      <c r="J210" s="135"/>
    </row>
    <row r="211" spans="1:11" ht="16.5" x14ac:dyDescent="0.2">
      <c r="A211" s="20">
        <v>11</v>
      </c>
      <c r="B211" s="98" t="s">
        <v>311</v>
      </c>
      <c r="C211" s="85">
        <v>800</v>
      </c>
      <c r="D211" s="85" t="s">
        <v>19</v>
      </c>
      <c r="E211" s="146"/>
      <c r="F211" s="147"/>
      <c r="G211" s="61">
        <f t="shared" si="23"/>
        <v>0</v>
      </c>
      <c r="H211" s="61">
        <f t="shared" si="24"/>
        <v>0</v>
      </c>
      <c r="I211" s="61">
        <f t="shared" si="25"/>
        <v>0</v>
      </c>
      <c r="J211" s="135"/>
    </row>
    <row r="212" spans="1:11" ht="16.5" x14ac:dyDescent="0.2">
      <c r="A212" s="20">
        <v>12</v>
      </c>
      <c r="B212" s="98" t="s">
        <v>883</v>
      </c>
      <c r="C212" s="85">
        <v>220</v>
      </c>
      <c r="D212" s="85" t="s">
        <v>19</v>
      </c>
      <c r="E212" s="146"/>
      <c r="F212" s="147"/>
      <c r="G212" s="61">
        <f t="shared" si="23"/>
        <v>0</v>
      </c>
      <c r="H212" s="61">
        <f t="shared" si="24"/>
        <v>0</v>
      </c>
      <c r="I212" s="61">
        <f t="shared" si="25"/>
        <v>0</v>
      </c>
      <c r="J212" s="135"/>
    </row>
    <row r="213" spans="1:11" ht="16.5" x14ac:dyDescent="0.2">
      <c r="A213" s="20"/>
      <c r="B213" s="54" t="s">
        <v>878</v>
      </c>
      <c r="C213" s="52"/>
      <c r="D213" s="53" t="s">
        <v>4</v>
      </c>
      <c r="E213" s="53"/>
      <c r="F213" s="53" t="s">
        <v>4</v>
      </c>
      <c r="G213" s="53">
        <f>SUM(G201:G212)</f>
        <v>0</v>
      </c>
      <c r="H213" s="53">
        <f t="shared" ref="H213:J213" si="26">SUM(H201:H212)</f>
        <v>0</v>
      </c>
      <c r="I213" s="53">
        <f t="shared" si="26"/>
        <v>0</v>
      </c>
      <c r="J213" s="52">
        <f t="shared" si="26"/>
        <v>0</v>
      </c>
    </row>
    <row r="214" spans="1:11" ht="16.5" customHeight="1" x14ac:dyDescent="0.2">
      <c r="A214" s="213"/>
      <c r="B214" s="213"/>
      <c r="C214" s="10"/>
      <c r="D214" s="11"/>
      <c r="E214" s="11"/>
      <c r="F214" s="8"/>
      <c r="G214" s="2"/>
      <c r="H214" s="2"/>
      <c r="I214" s="2"/>
      <c r="J214" s="2"/>
    </row>
    <row r="215" spans="1:11" s="151" customFormat="1" ht="27" customHeight="1" x14ac:dyDescent="0.25">
      <c r="A215" s="202" t="s">
        <v>12</v>
      </c>
      <c r="B215" s="202"/>
      <c r="C215" s="202"/>
      <c r="D215" s="202"/>
      <c r="E215" s="202"/>
      <c r="F215" s="202"/>
      <c r="G215" s="202"/>
      <c r="H215" s="202"/>
      <c r="I215" s="202"/>
      <c r="J215" s="202"/>
      <c r="K215" s="150"/>
    </row>
    <row r="216" spans="1:11" s="152" customFormat="1" ht="30" customHeight="1" x14ac:dyDescent="0.25">
      <c r="A216" s="203" t="s">
        <v>13</v>
      </c>
      <c r="B216" s="204"/>
      <c r="C216" s="204"/>
      <c r="D216" s="204"/>
      <c r="E216" s="204"/>
      <c r="F216" s="204"/>
      <c r="G216" s="204"/>
      <c r="H216" s="204"/>
      <c r="I216" s="204"/>
      <c r="J216" s="204"/>
    </row>
    <row r="217" spans="1:11" s="152" customFormat="1" ht="15" x14ac:dyDescent="0.25">
      <c r="A217" s="153" t="s">
        <v>1120</v>
      </c>
      <c r="B217" s="154"/>
      <c r="C217" s="154"/>
      <c r="D217" s="154"/>
      <c r="E217" s="154"/>
      <c r="F217" s="154"/>
      <c r="G217" s="154"/>
      <c r="H217" s="154"/>
      <c r="I217" s="154"/>
      <c r="J217" s="154"/>
    </row>
    <row r="218" spans="1:11" s="152" customFormat="1" ht="15" x14ac:dyDescent="0.25">
      <c r="A218" s="199" t="s">
        <v>1129</v>
      </c>
      <c r="B218" s="199"/>
      <c r="C218" s="199"/>
      <c r="D218" s="199"/>
      <c r="E218" s="199"/>
      <c r="F218" s="199"/>
      <c r="G218" s="199"/>
      <c r="H218" s="199"/>
      <c r="I218" s="199"/>
      <c r="J218" s="199"/>
    </row>
    <row r="219" spans="1:11" s="152" customFormat="1" ht="15" x14ac:dyDescent="0.25">
      <c r="A219" s="201" t="s">
        <v>1122</v>
      </c>
      <c r="B219" s="201"/>
      <c r="C219" s="201"/>
      <c r="D219" s="201"/>
      <c r="E219" s="201"/>
      <c r="F219" s="201"/>
      <c r="G219" s="201"/>
      <c r="H219" s="201"/>
      <c r="I219" s="201"/>
      <c r="J219" s="201"/>
    </row>
    <row r="220" spans="1:11" s="152" customFormat="1" ht="15" x14ac:dyDescent="0.25">
      <c r="A220" s="155" t="s">
        <v>1123</v>
      </c>
      <c r="B220" s="156"/>
      <c r="C220" s="156"/>
      <c r="D220" s="156"/>
      <c r="E220" s="156"/>
      <c r="F220" s="156"/>
      <c r="G220" s="156"/>
      <c r="H220" s="156"/>
      <c r="I220" s="156"/>
      <c r="J220" s="156"/>
    </row>
    <row r="221" spans="1:11" s="152" customFormat="1" ht="15" x14ac:dyDescent="0.25">
      <c r="A221" s="155" t="s">
        <v>1124</v>
      </c>
      <c r="B221" s="156"/>
      <c r="C221" s="156"/>
      <c r="D221" s="156"/>
      <c r="E221" s="156"/>
      <c r="F221" s="156"/>
      <c r="G221" s="156"/>
      <c r="H221" s="156"/>
      <c r="I221" s="156"/>
      <c r="J221" s="156"/>
    </row>
    <row r="222" spans="1:11" s="152" customFormat="1" ht="32.25" customHeight="1" x14ac:dyDescent="0.25">
      <c r="A222" s="199" t="s">
        <v>1125</v>
      </c>
      <c r="B222" s="200"/>
      <c r="C222" s="200"/>
      <c r="D222" s="200"/>
      <c r="E222" s="200"/>
      <c r="F222" s="200"/>
      <c r="G222" s="200"/>
      <c r="H222" s="200"/>
      <c r="I222" s="200"/>
      <c r="J222" s="200"/>
    </row>
    <row r="223" spans="1:11" s="152" customFormat="1" ht="32.25" customHeight="1" x14ac:dyDescent="0.25">
      <c r="A223" s="199" t="s">
        <v>1126</v>
      </c>
      <c r="B223" s="199"/>
      <c r="C223" s="199"/>
      <c r="D223" s="199"/>
      <c r="E223" s="199"/>
      <c r="F223" s="199"/>
      <c r="G223" s="199"/>
      <c r="H223" s="199"/>
      <c r="I223" s="199"/>
      <c r="J223" s="199"/>
    </row>
    <row r="224" spans="1:11" x14ac:dyDescent="0.2">
      <c r="B224" s="213"/>
      <c r="C224" s="213"/>
      <c r="D224" s="213"/>
      <c r="E224" s="213"/>
      <c r="F224" s="213"/>
      <c r="G224" s="213"/>
      <c r="H224" s="213"/>
      <c r="I224" s="213"/>
      <c r="J224" s="213"/>
    </row>
  </sheetData>
  <sheetProtection algorithmName="SHA-512" hashValue="1dtUr7IO6b3YZV0/c4tF26WLntqa+KKuPUaUb+akS/p75Orq1ozfhk6lKnuu67flrU1u5gB8hdUlVPDgoJSBHA==" saltValue="Esy8FylHatjD37SWgx9m2A==" spinCount="100000" sheet="1" objects="1" scenarios="1"/>
  <mergeCells count="15">
    <mergeCell ref="A223:J223"/>
    <mergeCell ref="A214:B214"/>
    <mergeCell ref="B224:J224"/>
    <mergeCell ref="A218:J218"/>
    <mergeCell ref="A219:J219"/>
    <mergeCell ref="A222:J222"/>
    <mergeCell ref="A216:J216"/>
    <mergeCell ref="A1:B1"/>
    <mergeCell ref="A215:J215"/>
    <mergeCell ref="A5:J5"/>
    <mergeCell ref="A22:J22"/>
    <mergeCell ref="A141:J141"/>
    <mergeCell ref="A170:J170"/>
    <mergeCell ref="A189:J189"/>
    <mergeCell ref="A200:J200"/>
  </mergeCells>
  <dataValidations count="1">
    <dataValidation type="whole" operator="equal" allowBlank="1" showInputMessage="1" showErrorMessage="1" sqref="J190:J198 J6:J20 J23:J139 J142:J168 J171:J187 J201:J212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5"/>
  <sheetViews>
    <sheetView zoomScale="70" zoomScaleNormal="70" workbookViewId="0">
      <pane ySplit="4" topLeftCell="A5" activePane="bottomLeft" state="frozen"/>
      <selection pane="bottomLeft" activeCell="A230" sqref="A230:J230"/>
    </sheetView>
  </sheetViews>
  <sheetFormatPr defaultRowHeight="12.75" x14ac:dyDescent="0.2"/>
  <cols>
    <col min="1" max="1" width="4.28515625" style="3" customWidth="1"/>
    <col min="2" max="2" width="27" style="69" customWidth="1"/>
    <col min="3" max="3" width="9.140625" style="9" customWidth="1"/>
    <col min="4" max="4" width="6.42578125" style="9" customWidth="1"/>
    <col min="5" max="5" width="14.7109375" style="9" customWidth="1"/>
    <col min="6" max="6" width="12.42578125" style="1" customWidth="1"/>
    <col min="7" max="7" width="14.85546875" style="1" customWidth="1"/>
    <col min="8" max="8" width="13.85546875" style="1" customWidth="1"/>
    <col min="9" max="9" width="15" style="1" customWidth="1"/>
    <col min="10" max="10" width="10.710937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63.75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05" t="s">
        <v>926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10" ht="33" x14ac:dyDescent="0.2">
      <c r="A6" s="20">
        <f>ROW(A1)</f>
        <v>1</v>
      </c>
      <c r="B6" s="34" t="s">
        <v>72</v>
      </c>
      <c r="C6" s="85">
        <v>5</v>
      </c>
      <c r="D6" s="85" t="s">
        <v>19</v>
      </c>
      <c r="E6" s="146"/>
      <c r="F6" s="147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16.5" x14ac:dyDescent="0.2">
      <c r="A7" s="20">
        <f>ROW(A2)</f>
        <v>2</v>
      </c>
      <c r="B7" s="38" t="s">
        <v>137</v>
      </c>
      <c r="C7" s="85">
        <v>5</v>
      </c>
      <c r="D7" s="85" t="s">
        <v>19</v>
      </c>
      <c r="E7" s="146"/>
      <c r="F7" s="147"/>
      <c r="G7" s="61">
        <f t="shared" ref="G7:G23" si="0">C7*F7</f>
        <v>0</v>
      </c>
      <c r="H7" s="61">
        <f t="shared" ref="H7:H23" si="1">G7*0.095</f>
        <v>0</v>
      </c>
      <c r="I7" s="61">
        <f t="shared" ref="I7:I23" si="2">G7+H7</f>
        <v>0</v>
      </c>
      <c r="J7" s="135"/>
    </row>
    <row r="8" spans="1:10" ht="33" x14ac:dyDescent="0.2">
      <c r="A8" s="20">
        <f t="shared" ref="A8:A23" si="3">ROW(A3)</f>
        <v>3</v>
      </c>
      <c r="B8" s="38" t="s">
        <v>73</v>
      </c>
      <c r="C8" s="85">
        <v>10</v>
      </c>
      <c r="D8" s="85" t="s">
        <v>19</v>
      </c>
      <c r="E8" s="146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33" x14ac:dyDescent="0.2">
      <c r="A9" s="20">
        <f t="shared" si="3"/>
        <v>4</v>
      </c>
      <c r="B9" s="38" t="s">
        <v>933</v>
      </c>
      <c r="C9" s="85">
        <v>5</v>
      </c>
      <c r="D9" s="85" t="s">
        <v>19</v>
      </c>
      <c r="E9" s="146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16.5" x14ac:dyDescent="0.2">
      <c r="A10" s="20">
        <f t="shared" si="3"/>
        <v>5</v>
      </c>
      <c r="B10" s="38" t="s">
        <v>138</v>
      </c>
      <c r="C10" s="85">
        <v>5</v>
      </c>
      <c r="D10" s="85" t="s">
        <v>19</v>
      </c>
      <c r="E10" s="146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33" x14ac:dyDescent="0.2">
      <c r="A11" s="20">
        <f t="shared" si="3"/>
        <v>6</v>
      </c>
      <c r="B11" s="38" t="s">
        <v>74</v>
      </c>
      <c r="C11" s="85">
        <v>10</v>
      </c>
      <c r="D11" s="85" t="s">
        <v>19</v>
      </c>
      <c r="E11" s="146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33" x14ac:dyDescent="0.2">
      <c r="A12" s="20">
        <f t="shared" si="3"/>
        <v>7</v>
      </c>
      <c r="B12" s="38" t="s">
        <v>75</v>
      </c>
      <c r="C12" s="85">
        <v>5</v>
      </c>
      <c r="D12" s="85" t="s">
        <v>19</v>
      </c>
      <c r="E12" s="146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49.5" x14ac:dyDescent="0.2">
      <c r="A13" s="20">
        <f t="shared" si="3"/>
        <v>8</v>
      </c>
      <c r="B13" s="38" t="s">
        <v>930</v>
      </c>
      <c r="C13" s="85">
        <v>5</v>
      </c>
      <c r="D13" s="85" t="s">
        <v>19</v>
      </c>
      <c r="E13" s="146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16.5" x14ac:dyDescent="0.2">
      <c r="A14" s="20">
        <f t="shared" si="3"/>
        <v>9</v>
      </c>
      <c r="B14" s="38" t="s">
        <v>139</v>
      </c>
      <c r="C14" s="85">
        <v>5</v>
      </c>
      <c r="D14" s="85" t="s">
        <v>19</v>
      </c>
      <c r="E14" s="146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33" x14ac:dyDescent="0.2">
      <c r="A15" s="20">
        <f t="shared" si="3"/>
        <v>10</v>
      </c>
      <c r="B15" s="18" t="s">
        <v>901</v>
      </c>
      <c r="C15" s="85">
        <v>20</v>
      </c>
      <c r="D15" s="85" t="s">
        <v>19</v>
      </c>
      <c r="E15" s="146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33" x14ac:dyDescent="0.2">
      <c r="A16" s="20">
        <f t="shared" si="3"/>
        <v>11</v>
      </c>
      <c r="B16" s="18" t="s">
        <v>76</v>
      </c>
      <c r="C16" s="85">
        <v>10</v>
      </c>
      <c r="D16" s="85" t="s">
        <v>19</v>
      </c>
      <c r="E16" s="146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33" x14ac:dyDescent="0.2">
      <c r="A17" s="20">
        <f t="shared" si="3"/>
        <v>12</v>
      </c>
      <c r="B17" s="13" t="s">
        <v>77</v>
      </c>
      <c r="C17" s="85">
        <v>10</v>
      </c>
      <c r="D17" s="85" t="s">
        <v>19</v>
      </c>
      <c r="E17" s="146"/>
      <c r="F17" s="147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33" customHeight="1" x14ac:dyDescent="0.2">
      <c r="A18" s="20">
        <f t="shared" si="3"/>
        <v>13</v>
      </c>
      <c r="B18" s="105" t="s">
        <v>934</v>
      </c>
      <c r="C18" s="85">
        <v>5</v>
      </c>
      <c r="D18" s="85" t="s">
        <v>19</v>
      </c>
      <c r="E18" s="146"/>
      <c r="F18" s="147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33" x14ac:dyDescent="0.2">
      <c r="A19" s="20">
        <f t="shared" si="3"/>
        <v>14</v>
      </c>
      <c r="B19" s="13" t="s">
        <v>78</v>
      </c>
      <c r="C19" s="85">
        <v>10</v>
      </c>
      <c r="D19" s="85" t="s">
        <v>19</v>
      </c>
      <c r="E19" s="146"/>
      <c r="F19" s="147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49.5" x14ac:dyDescent="0.2">
      <c r="A20" s="20">
        <f t="shared" si="3"/>
        <v>15</v>
      </c>
      <c r="B20" s="105" t="s">
        <v>931</v>
      </c>
      <c r="C20" s="85">
        <v>5</v>
      </c>
      <c r="D20" s="85" t="s">
        <v>19</v>
      </c>
      <c r="E20" s="146"/>
      <c r="F20" s="147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33" x14ac:dyDescent="0.2">
      <c r="A21" s="20">
        <f t="shared" si="3"/>
        <v>16</v>
      </c>
      <c r="B21" s="18" t="s">
        <v>79</v>
      </c>
      <c r="C21" s="85">
        <v>15</v>
      </c>
      <c r="D21" s="85" t="s">
        <v>19</v>
      </c>
      <c r="E21" s="146"/>
      <c r="F21" s="147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ht="49.5" x14ac:dyDescent="0.2">
      <c r="A22" s="20">
        <f t="shared" si="3"/>
        <v>17</v>
      </c>
      <c r="B22" s="131" t="s">
        <v>932</v>
      </c>
      <c r="C22" s="85">
        <v>5</v>
      </c>
      <c r="D22" s="85" t="s">
        <v>19</v>
      </c>
      <c r="E22" s="146"/>
      <c r="F22" s="147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ht="33" x14ac:dyDescent="0.2">
      <c r="A23" s="20">
        <f t="shared" si="3"/>
        <v>18</v>
      </c>
      <c r="B23" s="83" t="s">
        <v>220</v>
      </c>
      <c r="C23" s="85">
        <v>5</v>
      </c>
      <c r="D23" s="85" t="s">
        <v>19</v>
      </c>
      <c r="E23" s="146"/>
      <c r="F23" s="147"/>
      <c r="G23" s="61">
        <f t="shared" si="0"/>
        <v>0</v>
      </c>
      <c r="H23" s="61">
        <f t="shared" si="1"/>
        <v>0</v>
      </c>
      <c r="I23" s="61">
        <f t="shared" si="2"/>
        <v>0</v>
      </c>
      <c r="J23" s="135"/>
    </row>
    <row r="24" spans="1:10" ht="16.5" x14ac:dyDescent="0.2">
      <c r="A24" s="99"/>
      <c r="B24" s="35" t="s">
        <v>927</v>
      </c>
      <c r="C24" s="42" t="s">
        <v>4</v>
      </c>
      <c r="D24" s="42" t="s">
        <v>4</v>
      </c>
      <c r="E24" s="42" t="s">
        <v>4</v>
      </c>
      <c r="F24" s="42" t="s">
        <v>4</v>
      </c>
      <c r="G24" s="42">
        <f>SUM(G6:G23)</f>
        <v>0</v>
      </c>
      <c r="H24" s="42">
        <f t="shared" ref="H24:J24" si="4">SUM(H6:H23)</f>
        <v>0</v>
      </c>
      <c r="I24" s="42">
        <f t="shared" si="4"/>
        <v>0</v>
      </c>
      <c r="J24" s="188">
        <f t="shared" si="4"/>
        <v>0</v>
      </c>
    </row>
    <row r="25" spans="1:10" ht="16.5" customHeight="1" x14ac:dyDescent="0.2">
      <c r="A25" s="205" t="s">
        <v>928</v>
      </c>
      <c r="B25" s="206"/>
      <c r="C25" s="206"/>
      <c r="D25" s="206"/>
      <c r="E25" s="206"/>
      <c r="F25" s="206"/>
      <c r="G25" s="206"/>
      <c r="H25" s="206"/>
      <c r="I25" s="206"/>
      <c r="J25" s="206"/>
    </row>
    <row r="26" spans="1:10" ht="33" x14ac:dyDescent="0.2">
      <c r="A26" s="20">
        <v>1</v>
      </c>
      <c r="B26" s="37" t="s">
        <v>915</v>
      </c>
      <c r="C26" s="50">
        <v>0.5</v>
      </c>
      <c r="D26" s="85" t="s">
        <v>19</v>
      </c>
      <c r="E26" s="146"/>
      <c r="F26" s="147"/>
      <c r="G26" s="61">
        <f>C26*F26</f>
        <v>0</v>
      </c>
      <c r="H26" s="61">
        <f>G26*0.095</f>
        <v>0</v>
      </c>
      <c r="I26" s="61">
        <f>G26+H26</f>
        <v>0</v>
      </c>
      <c r="J26" s="135"/>
    </row>
    <row r="27" spans="1:10" ht="16.5" x14ac:dyDescent="0.2">
      <c r="A27" s="20">
        <v>2</v>
      </c>
      <c r="B27" s="37" t="s">
        <v>86</v>
      </c>
      <c r="C27" s="50">
        <v>0.5</v>
      </c>
      <c r="D27" s="85" t="s">
        <v>19</v>
      </c>
      <c r="E27" s="146"/>
      <c r="F27" s="147"/>
      <c r="G27" s="61">
        <f t="shared" ref="G27:G58" si="5">C27*F27</f>
        <v>0</v>
      </c>
      <c r="H27" s="61">
        <f t="shared" ref="H27:H58" si="6">G27*0.095</f>
        <v>0</v>
      </c>
      <c r="I27" s="61">
        <f t="shared" ref="I27:I58" si="7">G27+H27</f>
        <v>0</v>
      </c>
      <c r="J27" s="135"/>
    </row>
    <row r="28" spans="1:10" ht="16.5" x14ac:dyDescent="0.2">
      <c r="A28" s="20">
        <v>3</v>
      </c>
      <c r="B28" s="37" t="s">
        <v>902</v>
      </c>
      <c r="C28" s="50">
        <v>0.5</v>
      </c>
      <c r="D28" s="85" t="s">
        <v>19</v>
      </c>
      <c r="E28" s="146"/>
      <c r="F28" s="147"/>
      <c r="G28" s="61">
        <f t="shared" si="5"/>
        <v>0</v>
      </c>
      <c r="H28" s="61">
        <f t="shared" si="6"/>
        <v>0</v>
      </c>
      <c r="I28" s="61">
        <f t="shared" si="7"/>
        <v>0</v>
      </c>
      <c r="J28" s="135"/>
    </row>
    <row r="29" spans="1:10" ht="16.5" x14ac:dyDescent="0.2">
      <c r="A29" s="20">
        <v>4</v>
      </c>
      <c r="B29" s="38" t="s">
        <v>92</v>
      </c>
      <c r="C29" s="50">
        <v>3</v>
      </c>
      <c r="D29" s="85" t="s">
        <v>19</v>
      </c>
      <c r="E29" s="146"/>
      <c r="F29" s="147"/>
      <c r="G29" s="61">
        <f t="shared" si="5"/>
        <v>0</v>
      </c>
      <c r="H29" s="61">
        <f t="shared" si="6"/>
        <v>0</v>
      </c>
      <c r="I29" s="61">
        <f t="shared" si="7"/>
        <v>0</v>
      </c>
      <c r="J29" s="135"/>
    </row>
    <row r="30" spans="1:10" ht="16.5" x14ac:dyDescent="0.2">
      <c r="A30" s="20">
        <v>5</v>
      </c>
      <c r="B30" s="38" t="s">
        <v>87</v>
      </c>
      <c r="C30" s="50">
        <v>10</v>
      </c>
      <c r="D30" s="85" t="s">
        <v>19</v>
      </c>
      <c r="E30" s="146"/>
      <c r="F30" s="147"/>
      <c r="G30" s="61">
        <f t="shared" si="5"/>
        <v>0</v>
      </c>
      <c r="H30" s="61">
        <f t="shared" si="6"/>
        <v>0</v>
      </c>
      <c r="I30" s="61">
        <f t="shared" si="7"/>
        <v>0</v>
      </c>
      <c r="J30" s="135"/>
    </row>
    <row r="31" spans="1:10" ht="16.5" x14ac:dyDescent="0.2">
      <c r="A31" s="20">
        <v>6</v>
      </c>
      <c r="B31" s="38" t="s">
        <v>93</v>
      </c>
      <c r="C31" s="50">
        <v>1</v>
      </c>
      <c r="D31" s="85" t="s">
        <v>19</v>
      </c>
      <c r="E31" s="146"/>
      <c r="F31" s="147"/>
      <c r="G31" s="61">
        <f t="shared" si="5"/>
        <v>0</v>
      </c>
      <c r="H31" s="61">
        <f t="shared" si="6"/>
        <v>0</v>
      </c>
      <c r="I31" s="61">
        <f t="shared" si="7"/>
        <v>0</v>
      </c>
      <c r="J31" s="135"/>
    </row>
    <row r="32" spans="1:10" ht="16.5" x14ac:dyDescent="0.2">
      <c r="A32" s="20">
        <v>7</v>
      </c>
      <c r="B32" s="38" t="s">
        <v>80</v>
      </c>
      <c r="C32" s="50">
        <v>3</v>
      </c>
      <c r="D32" s="85" t="s">
        <v>19</v>
      </c>
      <c r="E32" s="146"/>
      <c r="F32" s="147"/>
      <c r="G32" s="61">
        <f t="shared" si="5"/>
        <v>0</v>
      </c>
      <c r="H32" s="61">
        <f t="shared" si="6"/>
        <v>0</v>
      </c>
      <c r="I32" s="61">
        <f t="shared" si="7"/>
        <v>0</v>
      </c>
      <c r="J32" s="135"/>
    </row>
    <row r="33" spans="1:10" ht="16.5" x14ac:dyDescent="0.2">
      <c r="A33" s="20">
        <v>8</v>
      </c>
      <c r="B33" s="38" t="s">
        <v>211</v>
      </c>
      <c r="C33" s="50">
        <v>12</v>
      </c>
      <c r="D33" s="85" t="s">
        <v>19</v>
      </c>
      <c r="E33" s="146"/>
      <c r="F33" s="147"/>
      <c r="G33" s="61">
        <f t="shared" si="5"/>
        <v>0</v>
      </c>
      <c r="H33" s="61">
        <f t="shared" si="6"/>
        <v>0</v>
      </c>
      <c r="I33" s="61">
        <f t="shared" si="7"/>
        <v>0</v>
      </c>
      <c r="J33" s="135"/>
    </row>
    <row r="34" spans="1:10" ht="16.5" x14ac:dyDescent="0.2">
      <c r="A34" s="20">
        <v>9</v>
      </c>
      <c r="B34" s="38" t="s">
        <v>81</v>
      </c>
      <c r="C34" s="50">
        <v>0.5</v>
      </c>
      <c r="D34" s="85" t="s">
        <v>19</v>
      </c>
      <c r="E34" s="146"/>
      <c r="F34" s="147"/>
      <c r="G34" s="61">
        <f t="shared" si="5"/>
        <v>0</v>
      </c>
      <c r="H34" s="61">
        <f t="shared" si="6"/>
        <v>0</v>
      </c>
      <c r="I34" s="61">
        <f t="shared" si="7"/>
        <v>0</v>
      </c>
      <c r="J34" s="135"/>
    </row>
    <row r="35" spans="1:10" ht="16.5" x14ac:dyDescent="0.2">
      <c r="A35" s="20">
        <v>10</v>
      </c>
      <c r="B35" s="38" t="s">
        <v>94</v>
      </c>
      <c r="C35" s="50">
        <v>2</v>
      </c>
      <c r="D35" s="85" t="s">
        <v>19</v>
      </c>
      <c r="E35" s="146"/>
      <c r="F35" s="147"/>
      <c r="G35" s="61">
        <f t="shared" si="5"/>
        <v>0</v>
      </c>
      <c r="H35" s="61">
        <f t="shared" si="6"/>
        <v>0</v>
      </c>
      <c r="I35" s="61">
        <f t="shared" si="7"/>
        <v>0</v>
      </c>
      <c r="J35" s="135"/>
    </row>
    <row r="36" spans="1:10" ht="16.5" x14ac:dyDescent="0.2">
      <c r="A36" s="20">
        <v>11</v>
      </c>
      <c r="B36" s="38" t="s">
        <v>95</v>
      </c>
      <c r="C36" s="50">
        <v>0.5</v>
      </c>
      <c r="D36" s="85" t="s">
        <v>19</v>
      </c>
      <c r="E36" s="146"/>
      <c r="F36" s="147"/>
      <c r="G36" s="61">
        <f t="shared" si="5"/>
        <v>0</v>
      </c>
      <c r="H36" s="61">
        <f t="shared" si="6"/>
        <v>0</v>
      </c>
      <c r="I36" s="61">
        <f t="shared" si="7"/>
        <v>0</v>
      </c>
      <c r="J36" s="135"/>
    </row>
    <row r="37" spans="1:10" ht="16.5" x14ac:dyDescent="0.2">
      <c r="A37" s="20">
        <v>12</v>
      </c>
      <c r="B37" s="38" t="s">
        <v>91</v>
      </c>
      <c r="C37" s="50">
        <v>4</v>
      </c>
      <c r="D37" s="85" t="s">
        <v>19</v>
      </c>
      <c r="E37" s="146"/>
      <c r="F37" s="147"/>
      <c r="G37" s="61">
        <f t="shared" si="5"/>
        <v>0</v>
      </c>
      <c r="H37" s="61">
        <f t="shared" si="6"/>
        <v>0</v>
      </c>
      <c r="I37" s="61">
        <f t="shared" si="7"/>
        <v>0</v>
      </c>
      <c r="J37" s="135"/>
    </row>
    <row r="38" spans="1:10" ht="16.5" x14ac:dyDescent="0.2">
      <c r="A38" s="20">
        <v>13</v>
      </c>
      <c r="B38" s="38" t="s">
        <v>336</v>
      </c>
      <c r="C38" s="50">
        <v>2.5</v>
      </c>
      <c r="D38" s="85" t="s">
        <v>19</v>
      </c>
      <c r="E38" s="146"/>
      <c r="F38" s="147"/>
      <c r="G38" s="61">
        <f t="shared" si="5"/>
        <v>0</v>
      </c>
      <c r="H38" s="61">
        <f t="shared" si="6"/>
        <v>0</v>
      </c>
      <c r="I38" s="61">
        <f t="shared" si="7"/>
        <v>0</v>
      </c>
      <c r="J38" s="135"/>
    </row>
    <row r="39" spans="1:10" ht="16.5" x14ac:dyDescent="0.2">
      <c r="A39" s="20">
        <v>14</v>
      </c>
      <c r="B39" s="38" t="s">
        <v>82</v>
      </c>
      <c r="C39" s="50">
        <v>2</v>
      </c>
      <c r="D39" s="85" t="s">
        <v>19</v>
      </c>
      <c r="E39" s="146"/>
      <c r="F39" s="147"/>
      <c r="G39" s="61">
        <f t="shared" si="5"/>
        <v>0</v>
      </c>
      <c r="H39" s="61">
        <f t="shared" si="6"/>
        <v>0</v>
      </c>
      <c r="I39" s="61">
        <f t="shared" si="7"/>
        <v>0</v>
      </c>
      <c r="J39" s="135"/>
    </row>
    <row r="40" spans="1:10" ht="16.5" x14ac:dyDescent="0.2">
      <c r="A40" s="20">
        <v>15</v>
      </c>
      <c r="B40" s="34" t="s">
        <v>414</v>
      </c>
      <c r="C40" s="116">
        <v>0.5</v>
      </c>
      <c r="D40" s="60" t="s">
        <v>19</v>
      </c>
      <c r="E40" s="146"/>
      <c r="F40" s="147"/>
      <c r="G40" s="61">
        <f t="shared" si="5"/>
        <v>0</v>
      </c>
      <c r="H40" s="61">
        <f t="shared" si="6"/>
        <v>0</v>
      </c>
      <c r="I40" s="61">
        <f t="shared" si="7"/>
        <v>0</v>
      </c>
      <c r="J40" s="135"/>
    </row>
    <row r="41" spans="1:10" ht="16.5" x14ac:dyDescent="0.2">
      <c r="A41" s="20">
        <v>16</v>
      </c>
      <c r="B41" s="38" t="s">
        <v>83</v>
      </c>
      <c r="C41" s="50">
        <v>0.5</v>
      </c>
      <c r="D41" s="85" t="s">
        <v>19</v>
      </c>
      <c r="E41" s="146"/>
      <c r="F41" s="147"/>
      <c r="G41" s="61">
        <f t="shared" si="5"/>
        <v>0</v>
      </c>
      <c r="H41" s="61">
        <f t="shared" si="6"/>
        <v>0</v>
      </c>
      <c r="I41" s="61">
        <f t="shared" si="7"/>
        <v>0</v>
      </c>
      <c r="J41" s="135"/>
    </row>
    <row r="42" spans="1:10" ht="16.5" x14ac:dyDescent="0.2">
      <c r="A42" s="20">
        <v>17</v>
      </c>
      <c r="B42" s="38" t="s">
        <v>84</v>
      </c>
      <c r="C42" s="50">
        <v>0.5</v>
      </c>
      <c r="D42" s="85" t="s">
        <v>19</v>
      </c>
      <c r="E42" s="146"/>
      <c r="F42" s="147"/>
      <c r="G42" s="61">
        <f t="shared" si="5"/>
        <v>0</v>
      </c>
      <c r="H42" s="61">
        <f t="shared" si="6"/>
        <v>0</v>
      </c>
      <c r="I42" s="61">
        <f t="shared" si="7"/>
        <v>0</v>
      </c>
      <c r="J42" s="135"/>
    </row>
    <row r="43" spans="1:10" ht="21.75" customHeight="1" x14ac:dyDescent="0.2">
      <c r="A43" s="20">
        <v>18</v>
      </c>
      <c r="B43" s="38" t="s">
        <v>85</v>
      </c>
      <c r="C43" s="50">
        <v>20</v>
      </c>
      <c r="D43" s="85" t="s">
        <v>19</v>
      </c>
      <c r="E43" s="146"/>
      <c r="F43" s="147"/>
      <c r="G43" s="61">
        <f t="shared" si="5"/>
        <v>0</v>
      </c>
      <c r="H43" s="61">
        <f t="shared" si="6"/>
        <v>0</v>
      </c>
      <c r="I43" s="61">
        <f t="shared" si="7"/>
        <v>0</v>
      </c>
      <c r="J43" s="135"/>
    </row>
    <row r="44" spans="1:10" ht="16.5" x14ac:dyDescent="0.2">
      <c r="A44" s="20">
        <v>19</v>
      </c>
      <c r="B44" s="38" t="s">
        <v>88</v>
      </c>
      <c r="C44" s="50">
        <v>0.5</v>
      </c>
      <c r="D44" s="85" t="s">
        <v>19</v>
      </c>
      <c r="E44" s="146"/>
      <c r="F44" s="147"/>
      <c r="G44" s="61">
        <f t="shared" si="5"/>
        <v>0</v>
      </c>
      <c r="H44" s="61">
        <f t="shared" si="6"/>
        <v>0</v>
      </c>
      <c r="I44" s="61">
        <f t="shared" si="7"/>
        <v>0</v>
      </c>
      <c r="J44" s="135"/>
    </row>
    <row r="45" spans="1:10" ht="16.5" x14ac:dyDescent="0.2">
      <c r="A45" s="20">
        <v>20</v>
      </c>
      <c r="B45" s="38" t="s">
        <v>89</v>
      </c>
      <c r="C45" s="50">
        <v>0.5</v>
      </c>
      <c r="D45" s="85" t="s">
        <v>19</v>
      </c>
      <c r="E45" s="146"/>
      <c r="F45" s="147"/>
      <c r="G45" s="61">
        <f t="shared" si="5"/>
        <v>0</v>
      </c>
      <c r="H45" s="61">
        <f t="shared" si="6"/>
        <v>0</v>
      </c>
      <c r="I45" s="61">
        <f t="shared" si="7"/>
        <v>0</v>
      </c>
      <c r="J45" s="135"/>
    </row>
    <row r="46" spans="1:10" ht="16.5" x14ac:dyDescent="0.2">
      <c r="A46" s="20">
        <v>21</v>
      </c>
      <c r="B46" s="38" t="s">
        <v>212</v>
      </c>
      <c r="C46" s="50">
        <v>0.5</v>
      </c>
      <c r="D46" s="85" t="s">
        <v>19</v>
      </c>
      <c r="E46" s="146"/>
      <c r="F46" s="147"/>
      <c r="G46" s="61">
        <f t="shared" si="5"/>
        <v>0</v>
      </c>
      <c r="H46" s="61">
        <f t="shared" si="6"/>
        <v>0</v>
      </c>
      <c r="I46" s="61">
        <f t="shared" si="7"/>
        <v>0</v>
      </c>
      <c r="J46" s="135"/>
    </row>
    <row r="47" spans="1:10" ht="33" x14ac:dyDescent="0.2">
      <c r="A47" s="20">
        <v>22</v>
      </c>
      <c r="B47" s="38" t="s">
        <v>90</v>
      </c>
      <c r="C47" s="50">
        <v>2</v>
      </c>
      <c r="D47" s="85" t="s">
        <v>19</v>
      </c>
      <c r="E47" s="146"/>
      <c r="F47" s="147"/>
      <c r="G47" s="61">
        <f t="shared" si="5"/>
        <v>0</v>
      </c>
      <c r="H47" s="61">
        <f t="shared" si="6"/>
        <v>0</v>
      </c>
      <c r="I47" s="61">
        <f t="shared" si="7"/>
        <v>0</v>
      </c>
      <c r="J47" s="135"/>
    </row>
    <row r="48" spans="1:10" ht="16.5" x14ac:dyDescent="0.2">
      <c r="A48" s="20">
        <v>23</v>
      </c>
      <c r="B48" s="38" t="s">
        <v>213</v>
      </c>
      <c r="C48" s="50">
        <v>3</v>
      </c>
      <c r="D48" s="85" t="s">
        <v>19</v>
      </c>
      <c r="E48" s="146"/>
      <c r="F48" s="147"/>
      <c r="G48" s="61">
        <f t="shared" si="5"/>
        <v>0</v>
      </c>
      <c r="H48" s="61">
        <f t="shared" si="6"/>
        <v>0</v>
      </c>
      <c r="I48" s="61">
        <f t="shared" si="7"/>
        <v>0</v>
      </c>
      <c r="J48" s="135"/>
    </row>
    <row r="49" spans="1:10" ht="33" x14ac:dyDescent="0.2">
      <c r="A49" s="20">
        <v>24</v>
      </c>
      <c r="B49" s="38" t="s">
        <v>214</v>
      </c>
      <c r="C49" s="50">
        <v>20</v>
      </c>
      <c r="D49" s="85" t="s">
        <v>19</v>
      </c>
      <c r="E49" s="146"/>
      <c r="F49" s="147"/>
      <c r="G49" s="61">
        <f t="shared" si="5"/>
        <v>0</v>
      </c>
      <c r="H49" s="61">
        <f t="shared" si="6"/>
        <v>0</v>
      </c>
      <c r="I49" s="61">
        <f t="shared" si="7"/>
        <v>0</v>
      </c>
      <c r="J49" s="135"/>
    </row>
    <row r="50" spans="1:10" ht="16.5" x14ac:dyDescent="0.2">
      <c r="A50" s="20">
        <v>25</v>
      </c>
      <c r="B50" s="38" t="s">
        <v>903</v>
      </c>
      <c r="C50" s="50">
        <v>0.3</v>
      </c>
      <c r="D50" s="85" t="s">
        <v>19</v>
      </c>
      <c r="E50" s="146"/>
      <c r="F50" s="147"/>
      <c r="G50" s="61">
        <f t="shared" si="5"/>
        <v>0</v>
      </c>
      <c r="H50" s="61">
        <f t="shared" si="6"/>
        <v>0</v>
      </c>
      <c r="I50" s="61">
        <f t="shared" si="7"/>
        <v>0</v>
      </c>
      <c r="J50" s="135"/>
    </row>
    <row r="51" spans="1:10" ht="19.5" customHeight="1" x14ac:dyDescent="0.2">
      <c r="A51" s="20">
        <v>26</v>
      </c>
      <c r="B51" s="38" t="s">
        <v>904</v>
      </c>
      <c r="C51" s="50">
        <v>0.5</v>
      </c>
      <c r="D51" s="85" t="s">
        <v>19</v>
      </c>
      <c r="E51" s="146"/>
      <c r="F51" s="147"/>
      <c r="G51" s="61">
        <f t="shared" si="5"/>
        <v>0</v>
      </c>
      <c r="H51" s="61">
        <f t="shared" si="6"/>
        <v>0</v>
      </c>
      <c r="I51" s="61">
        <f t="shared" si="7"/>
        <v>0</v>
      </c>
      <c r="J51" s="135"/>
    </row>
    <row r="52" spans="1:10" ht="19.5" customHeight="1" x14ac:dyDescent="0.2">
      <c r="A52" s="20">
        <v>27</v>
      </c>
      <c r="B52" s="38" t="s">
        <v>335</v>
      </c>
      <c r="C52" s="50">
        <v>0.5</v>
      </c>
      <c r="D52" s="85" t="s">
        <v>19</v>
      </c>
      <c r="E52" s="146"/>
      <c r="F52" s="147"/>
      <c r="G52" s="61">
        <f t="shared" si="5"/>
        <v>0</v>
      </c>
      <c r="H52" s="61">
        <f t="shared" si="6"/>
        <v>0</v>
      </c>
      <c r="I52" s="61">
        <f t="shared" si="7"/>
        <v>0</v>
      </c>
      <c r="J52" s="135"/>
    </row>
    <row r="53" spans="1:10" ht="33" x14ac:dyDescent="0.2">
      <c r="A53" s="20">
        <v>28</v>
      </c>
      <c r="B53" s="38" t="s">
        <v>905</v>
      </c>
      <c r="C53" s="50">
        <v>0.5</v>
      </c>
      <c r="D53" s="85" t="s">
        <v>19</v>
      </c>
      <c r="E53" s="146"/>
      <c r="F53" s="147"/>
      <c r="G53" s="61">
        <f t="shared" si="5"/>
        <v>0</v>
      </c>
      <c r="H53" s="61">
        <f t="shared" si="6"/>
        <v>0</v>
      </c>
      <c r="I53" s="61">
        <f t="shared" si="7"/>
        <v>0</v>
      </c>
      <c r="J53" s="135"/>
    </row>
    <row r="54" spans="1:10" ht="16.5" x14ac:dyDescent="0.2">
      <c r="A54" s="20">
        <v>29</v>
      </c>
      <c r="B54" s="38" t="s">
        <v>215</v>
      </c>
      <c r="C54" s="50">
        <v>55</v>
      </c>
      <c r="D54" s="85" t="s">
        <v>19</v>
      </c>
      <c r="E54" s="146"/>
      <c r="F54" s="147"/>
      <c r="G54" s="61">
        <f t="shared" si="5"/>
        <v>0</v>
      </c>
      <c r="H54" s="61">
        <f t="shared" si="6"/>
        <v>0</v>
      </c>
      <c r="I54" s="61">
        <f t="shared" si="7"/>
        <v>0</v>
      </c>
      <c r="J54" s="135"/>
    </row>
    <row r="55" spans="1:10" ht="33" x14ac:dyDescent="0.2">
      <c r="A55" s="20">
        <v>30</v>
      </c>
      <c r="B55" s="38" t="s">
        <v>310</v>
      </c>
      <c r="C55" s="50">
        <v>2</v>
      </c>
      <c r="D55" s="85" t="s">
        <v>19</v>
      </c>
      <c r="E55" s="146"/>
      <c r="F55" s="147"/>
      <c r="G55" s="61">
        <f t="shared" si="5"/>
        <v>0</v>
      </c>
      <c r="H55" s="61">
        <f t="shared" si="6"/>
        <v>0</v>
      </c>
      <c r="I55" s="61">
        <f t="shared" si="7"/>
        <v>0</v>
      </c>
      <c r="J55" s="135"/>
    </row>
    <row r="56" spans="1:10" ht="33" x14ac:dyDescent="0.2">
      <c r="A56" s="20">
        <v>31</v>
      </c>
      <c r="B56" s="38" t="s">
        <v>1060</v>
      </c>
      <c r="C56" s="50">
        <v>3</v>
      </c>
      <c r="D56" s="85" t="s">
        <v>19</v>
      </c>
      <c r="E56" s="146"/>
      <c r="F56" s="147"/>
      <c r="G56" s="61">
        <f t="shared" si="5"/>
        <v>0</v>
      </c>
      <c r="H56" s="61">
        <f t="shared" si="6"/>
        <v>0</v>
      </c>
      <c r="I56" s="61">
        <f t="shared" si="7"/>
        <v>0</v>
      </c>
      <c r="J56" s="135"/>
    </row>
    <row r="57" spans="1:10" ht="33" x14ac:dyDescent="0.2">
      <c r="A57" s="20">
        <v>32</v>
      </c>
      <c r="B57" s="38" t="s">
        <v>1058</v>
      </c>
      <c r="C57" s="50">
        <v>3</v>
      </c>
      <c r="D57" s="85" t="s">
        <v>19</v>
      </c>
      <c r="E57" s="146"/>
      <c r="F57" s="147"/>
      <c r="G57" s="61">
        <f t="shared" si="5"/>
        <v>0</v>
      </c>
      <c r="H57" s="61">
        <f t="shared" si="6"/>
        <v>0</v>
      </c>
      <c r="I57" s="61">
        <f t="shared" si="7"/>
        <v>0</v>
      </c>
      <c r="J57" s="135"/>
    </row>
    <row r="58" spans="1:10" ht="33" x14ac:dyDescent="0.2">
      <c r="A58" s="20">
        <v>33</v>
      </c>
      <c r="B58" s="38" t="s">
        <v>1059</v>
      </c>
      <c r="C58" s="50">
        <v>2</v>
      </c>
      <c r="D58" s="85" t="s">
        <v>19</v>
      </c>
      <c r="E58" s="146"/>
      <c r="F58" s="147"/>
      <c r="G58" s="61">
        <f t="shared" si="5"/>
        <v>0</v>
      </c>
      <c r="H58" s="61">
        <f t="shared" si="6"/>
        <v>0</v>
      </c>
      <c r="I58" s="61">
        <f t="shared" si="7"/>
        <v>0</v>
      </c>
      <c r="J58" s="135"/>
    </row>
    <row r="59" spans="1:10" ht="16.5" x14ac:dyDescent="0.2">
      <c r="A59" s="20"/>
      <c r="B59" s="36" t="s">
        <v>929</v>
      </c>
      <c r="C59" s="42" t="s">
        <v>4</v>
      </c>
      <c r="D59" s="42" t="s">
        <v>4</v>
      </c>
      <c r="E59" s="42" t="s">
        <v>4</v>
      </c>
      <c r="F59" s="42" t="s">
        <v>4</v>
      </c>
      <c r="G59" s="42">
        <f>SUM(G26:G58)</f>
        <v>0</v>
      </c>
      <c r="H59" s="42">
        <f t="shared" ref="H59:J59" si="8">SUM(H26:H58)</f>
        <v>0</v>
      </c>
      <c r="I59" s="42">
        <f t="shared" si="8"/>
        <v>0</v>
      </c>
      <c r="J59" s="188">
        <f t="shared" si="8"/>
        <v>0</v>
      </c>
    </row>
    <row r="60" spans="1:10" ht="16.5" customHeight="1" x14ac:dyDescent="0.2">
      <c r="A60" s="205" t="s">
        <v>1039</v>
      </c>
      <c r="B60" s="206"/>
      <c r="C60" s="206"/>
      <c r="D60" s="206"/>
      <c r="E60" s="206"/>
      <c r="F60" s="206"/>
      <c r="G60" s="206"/>
      <c r="H60" s="206"/>
      <c r="I60" s="206"/>
      <c r="J60" s="206"/>
    </row>
    <row r="61" spans="1:10" ht="20.100000000000001" customHeight="1" x14ac:dyDescent="0.2">
      <c r="A61" s="20">
        <v>1</v>
      </c>
      <c r="B61" s="38" t="s">
        <v>140</v>
      </c>
      <c r="C61" s="85">
        <v>430</v>
      </c>
      <c r="D61" s="85" t="s">
        <v>20</v>
      </c>
      <c r="E61" s="146"/>
      <c r="F61" s="147"/>
      <c r="G61" s="61">
        <f>C61*F61</f>
        <v>0</v>
      </c>
      <c r="H61" s="61">
        <f>G61*0.095</f>
        <v>0</v>
      </c>
      <c r="I61" s="61">
        <f>G61+H61</f>
        <v>0</v>
      </c>
      <c r="J61" s="135"/>
    </row>
    <row r="62" spans="1:10" ht="20.100000000000001" customHeight="1" x14ac:dyDescent="0.2">
      <c r="A62" s="20">
        <v>2</v>
      </c>
      <c r="B62" s="38" t="s">
        <v>97</v>
      </c>
      <c r="C62" s="85">
        <v>365</v>
      </c>
      <c r="D62" s="85" t="s">
        <v>20</v>
      </c>
      <c r="E62" s="146"/>
      <c r="F62" s="147"/>
      <c r="G62" s="61">
        <f t="shared" ref="G62:G125" si="9">C62*F62</f>
        <v>0</v>
      </c>
      <c r="H62" s="61">
        <f t="shared" ref="H62:H125" si="10">G62*0.095</f>
        <v>0</v>
      </c>
      <c r="I62" s="61">
        <f t="shared" ref="I62:I125" si="11">G62+H62</f>
        <v>0</v>
      </c>
      <c r="J62" s="135"/>
    </row>
    <row r="63" spans="1:10" ht="36" customHeight="1" x14ac:dyDescent="0.2">
      <c r="A63" s="20">
        <v>3</v>
      </c>
      <c r="B63" s="38" t="s">
        <v>321</v>
      </c>
      <c r="C63" s="85">
        <v>5</v>
      </c>
      <c r="D63" s="85" t="s">
        <v>19</v>
      </c>
      <c r="E63" s="146"/>
      <c r="F63" s="147"/>
      <c r="G63" s="61">
        <f t="shared" si="9"/>
        <v>0</v>
      </c>
      <c r="H63" s="61">
        <f t="shared" si="10"/>
        <v>0</v>
      </c>
      <c r="I63" s="61">
        <f t="shared" si="11"/>
        <v>0</v>
      </c>
      <c r="J63" s="135"/>
    </row>
    <row r="64" spans="1:10" ht="33" x14ac:dyDescent="0.2">
      <c r="A64" s="20">
        <v>4</v>
      </c>
      <c r="B64" s="37" t="s">
        <v>923</v>
      </c>
      <c r="C64" s="85">
        <v>45</v>
      </c>
      <c r="D64" s="85" t="s">
        <v>19</v>
      </c>
      <c r="E64" s="146"/>
      <c r="F64" s="147"/>
      <c r="G64" s="61">
        <f t="shared" si="9"/>
        <v>0</v>
      </c>
      <c r="H64" s="61">
        <f t="shared" si="10"/>
        <v>0</v>
      </c>
      <c r="I64" s="61">
        <f t="shared" si="11"/>
        <v>0</v>
      </c>
      <c r="J64" s="135"/>
    </row>
    <row r="65" spans="1:10" ht="33" customHeight="1" x14ac:dyDescent="0.2">
      <c r="A65" s="20">
        <v>5</v>
      </c>
      <c r="B65" s="37" t="s">
        <v>323</v>
      </c>
      <c r="C65" s="85">
        <v>10</v>
      </c>
      <c r="D65" s="85" t="s">
        <v>20</v>
      </c>
      <c r="E65" s="146"/>
      <c r="F65" s="147"/>
      <c r="G65" s="61">
        <f t="shared" si="9"/>
        <v>0</v>
      </c>
      <c r="H65" s="61">
        <f t="shared" si="10"/>
        <v>0</v>
      </c>
      <c r="I65" s="61">
        <f t="shared" si="11"/>
        <v>0</v>
      </c>
      <c r="J65" s="135"/>
    </row>
    <row r="66" spans="1:10" ht="49.5" x14ac:dyDescent="0.2">
      <c r="A66" s="20">
        <v>6</v>
      </c>
      <c r="B66" s="37" t="s">
        <v>322</v>
      </c>
      <c r="C66" s="85">
        <v>150</v>
      </c>
      <c r="D66" s="85" t="s">
        <v>19</v>
      </c>
      <c r="E66" s="146"/>
      <c r="F66" s="147"/>
      <c r="G66" s="61">
        <f t="shared" si="9"/>
        <v>0</v>
      </c>
      <c r="H66" s="61">
        <f t="shared" si="10"/>
        <v>0</v>
      </c>
      <c r="I66" s="61">
        <f t="shared" si="11"/>
        <v>0</v>
      </c>
      <c r="J66" s="135"/>
    </row>
    <row r="67" spans="1:10" ht="33" x14ac:dyDescent="0.2">
      <c r="A67" s="20">
        <v>7</v>
      </c>
      <c r="B67" s="37" t="s">
        <v>327</v>
      </c>
      <c r="C67" s="85">
        <v>2</v>
      </c>
      <c r="D67" s="85" t="s">
        <v>20</v>
      </c>
      <c r="E67" s="146"/>
      <c r="F67" s="147"/>
      <c r="G67" s="61">
        <f t="shared" si="9"/>
        <v>0</v>
      </c>
      <c r="H67" s="61">
        <f t="shared" si="10"/>
        <v>0</v>
      </c>
      <c r="I67" s="61">
        <f t="shared" si="11"/>
        <v>0</v>
      </c>
      <c r="J67" s="135"/>
    </row>
    <row r="68" spans="1:10" ht="49.5" x14ac:dyDescent="0.2">
      <c r="A68" s="20">
        <v>8</v>
      </c>
      <c r="B68" s="37" t="s">
        <v>326</v>
      </c>
      <c r="C68" s="85">
        <v>3</v>
      </c>
      <c r="D68" s="85" t="s">
        <v>20</v>
      </c>
      <c r="E68" s="146"/>
      <c r="F68" s="147"/>
      <c r="G68" s="61">
        <f t="shared" si="9"/>
        <v>0</v>
      </c>
      <c r="H68" s="61">
        <f t="shared" si="10"/>
        <v>0</v>
      </c>
      <c r="I68" s="61">
        <f t="shared" si="11"/>
        <v>0</v>
      </c>
      <c r="J68" s="135"/>
    </row>
    <row r="69" spans="1:10" ht="49.5" x14ac:dyDescent="0.2">
      <c r="A69" s="20">
        <v>9</v>
      </c>
      <c r="B69" s="37" t="s">
        <v>917</v>
      </c>
      <c r="C69" s="85">
        <v>1</v>
      </c>
      <c r="D69" s="85" t="s">
        <v>19</v>
      </c>
      <c r="E69" s="146"/>
      <c r="F69" s="147"/>
      <c r="G69" s="61">
        <f t="shared" si="9"/>
        <v>0</v>
      </c>
      <c r="H69" s="61">
        <f t="shared" si="10"/>
        <v>0</v>
      </c>
      <c r="I69" s="61">
        <f t="shared" si="11"/>
        <v>0</v>
      </c>
      <c r="J69" s="135"/>
    </row>
    <row r="70" spans="1:10" ht="33" x14ac:dyDescent="0.2">
      <c r="A70" s="20">
        <v>10</v>
      </c>
      <c r="B70" s="97" t="s">
        <v>924</v>
      </c>
      <c r="C70" s="85">
        <v>10</v>
      </c>
      <c r="D70" s="85" t="s">
        <v>19</v>
      </c>
      <c r="E70" s="146"/>
      <c r="F70" s="147"/>
      <c r="G70" s="61">
        <f t="shared" si="9"/>
        <v>0</v>
      </c>
      <c r="H70" s="61">
        <f t="shared" si="10"/>
        <v>0</v>
      </c>
      <c r="I70" s="61">
        <f t="shared" si="11"/>
        <v>0</v>
      </c>
      <c r="J70" s="135"/>
    </row>
    <row r="71" spans="1:10" ht="33" x14ac:dyDescent="0.2">
      <c r="A71" s="20">
        <v>11</v>
      </c>
      <c r="B71" s="33" t="s">
        <v>324</v>
      </c>
      <c r="C71" s="85">
        <v>1</v>
      </c>
      <c r="D71" s="85" t="s">
        <v>19</v>
      </c>
      <c r="E71" s="146"/>
      <c r="F71" s="147"/>
      <c r="G71" s="61">
        <f t="shared" si="9"/>
        <v>0</v>
      </c>
      <c r="H71" s="61">
        <f t="shared" si="10"/>
        <v>0</v>
      </c>
      <c r="I71" s="61">
        <f t="shared" si="11"/>
        <v>0</v>
      </c>
      <c r="J71" s="135"/>
    </row>
    <row r="72" spans="1:10" ht="54" customHeight="1" x14ac:dyDescent="0.2">
      <c r="A72" s="20">
        <v>12</v>
      </c>
      <c r="B72" s="33" t="s">
        <v>899</v>
      </c>
      <c r="C72" s="85">
        <v>300</v>
      </c>
      <c r="D72" s="85" t="s">
        <v>19</v>
      </c>
      <c r="E72" s="146"/>
      <c r="F72" s="147"/>
      <c r="G72" s="61">
        <f t="shared" si="9"/>
        <v>0</v>
      </c>
      <c r="H72" s="61">
        <f t="shared" si="10"/>
        <v>0</v>
      </c>
      <c r="I72" s="61">
        <f t="shared" si="11"/>
        <v>0</v>
      </c>
      <c r="J72" s="135"/>
    </row>
    <row r="73" spans="1:10" ht="49.5" x14ac:dyDescent="0.2">
      <c r="A73" s="20">
        <v>13</v>
      </c>
      <c r="B73" s="33" t="s">
        <v>942</v>
      </c>
      <c r="C73" s="85">
        <v>5</v>
      </c>
      <c r="D73" s="85" t="s">
        <v>19</v>
      </c>
      <c r="E73" s="146"/>
      <c r="F73" s="147"/>
      <c r="G73" s="61">
        <f t="shared" si="9"/>
        <v>0</v>
      </c>
      <c r="H73" s="61">
        <f t="shared" si="10"/>
        <v>0</v>
      </c>
      <c r="I73" s="61">
        <f t="shared" si="11"/>
        <v>0</v>
      </c>
      <c r="J73" s="135"/>
    </row>
    <row r="74" spans="1:10" ht="33" x14ac:dyDescent="0.2">
      <c r="A74" s="20">
        <v>14</v>
      </c>
      <c r="B74" s="38" t="s">
        <v>339</v>
      </c>
      <c r="C74" s="85">
        <v>690</v>
      </c>
      <c r="D74" s="85" t="s">
        <v>122</v>
      </c>
      <c r="E74" s="146"/>
      <c r="F74" s="147"/>
      <c r="G74" s="61">
        <f t="shared" si="9"/>
        <v>0</v>
      </c>
      <c r="H74" s="61">
        <f t="shared" si="10"/>
        <v>0</v>
      </c>
      <c r="I74" s="61">
        <f t="shared" si="11"/>
        <v>0</v>
      </c>
      <c r="J74" s="135"/>
    </row>
    <row r="75" spans="1:10" ht="33" x14ac:dyDescent="0.2">
      <c r="A75" s="20">
        <v>15</v>
      </c>
      <c r="B75" s="38" t="s">
        <v>340</v>
      </c>
      <c r="C75" s="85">
        <v>30</v>
      </c>
      <c r="D75" s="85" t="s">
        <v>122</v>
      </c>
      <c r="E75" s="146"/>
      <c r="F75" s="147"/>
      <c r="G75" s="61">
        <f t="shared" si="9"/>
        <v>0</v>
      </c>
      <c r="H75" s="61">
        <f t="shared" si="10"/>
        <v>0</v>
      </c>
      <c r="I75" s="61">
        <f t="shared" si="11"/>
        <v>0</v>
      </c>
      <c r="J75" s="135"/>
    </row>
    <row r="76" spans="1:10" ht="16.5" x14ac:dyDescent="0.2">
      <c r="A76" s="20">
        <v>16</v>
      </c>
      <c r="B76" s="38" t="s">
        <v>96</v>
      </c>
      <c r="C76" s="85">
        <v>5</v>
      </c>
      <c r="D76" s="85" t="s">
        <v>122</v>
      </c>
      <c r="E76" s="146"/>
      <c r="F76" s="147"/>
      <c r="G76" s="61">
        <f t="shared" si="9"/>
        <v>0</v>
      </c>
      <c r="H76" s="61">
        <f t="shared" si="10"/>
        <v>0</v>
      </c>
      <c r="I76" s="61">
        <f t="shared" si="11"/>
        <v>0</v>
      </c>
      <c r="J76" s="135"/>
    </row>
    <row r="77" spans="1:10" ht="47.25" customHeight="1" x14ac:dyDescent="0.2">
      <c r="A77" s="20">
        <v>17</v>
      </c>
      <c r="B77" s="37" t="s">
        <v>216</v>
      </c>
      <c r="C77" s="85">
        <v>5</v>
      </c>
      <c r="D77" s="85" t="s">
        <v>19</v>
      </c>
      <c r="E77" s="146"/>
      <c r="F77" s="147"/>
      <c r="G77" s="61">
        <f t="shared" si="9"/>
        <v>0</v>
      </c>
      <c r="H77" s="61">
        <f t="shared" si="10"/>
        <v>0</v>
      </c>
      <c r="I77" s="61">
        <f t="shared" si="11"/>
        <v>0</v>
      </c>
      <c r="J77" s="135"/>
    </row>
    <row r="78" spans="1:10" ht="16.5" x14ac:dyDescent="0.2">
      <c r="A78" s="20">
        <v>18</v>
      </c>
      <c r="B78" s="38" t="s">
        <v>892</v>
      </c>
      <c r="C78" s="85">
        <v>10</v>
      </c>
      <c r="D78" s="85" t="s">
        <v>19</v>
      </c>
      <c r="E78" s="146"/>
      <c r="F78" s="147"/>
      <c r="G78" s="61">
        <f t="shared" si="9"/>
        <v>0</v>
      </c>
      <c r="H78" s="61">
        <f t="shared" si="10"/>
        <v>0</v>
      </c>
      <c r="I78" s="61">
        <f t="shared" si="11"/>
        <v>0</v>
      </c>
      <c r="J78" s="135"/>
    </row>
    <row r="79" spans="1:10" ht="16.5" x14ac:dyDescent="0.2">
      <c r="A79" s="20">
        <v>19</v>
      </c>
      <c r="B79" s="38" t="s">
        <v>916</v>
      </c>
      <c r="C79" s="85">
        <v>5</v>
      </c>
      <c r="D79" s="85" t="s">
        <v>19</v>
      </c>
      <c r="E79" s="146"/>
      <c r="F79" s="147"/>
      <c r="G79" s="61">
        <f t="shared" si="9"/>
        <v>0</v>
      </c>
      <c r="H79" s="61">
        <f t="shared" si="10"/>
        <v>0</v>
      </c>
      <c r="I79" s="61">
        <f t="shared" si="11"/>
        <v>0</v>
      </c>
      <c r="J79" s="135"/>
    </row>
    <row r="80" spans="1:10" ht="16.5" x14ac:dyDescent="0.2">
      <c r="A80" s="20">
        <v>20</v>
      </c>
      <c r="B80" s="38" t="s">
        <v>925</v>
      </c>
      <c r="C80" s="85">
        <v>5</v>
      </c>
      <c r="D80" s="85" t="s">
        <v>19</v>
      </c>
      <c r="E80" s="146"/>
      <c r="F80" s="147"/>
      <c r="G80" s="61">
        <f t="shared" si="9"/>
        <v>0</v>
      </c>
      <c r="H80" s="61">
        <f t="shared" si="10"/>
        <v>0</v>
      </c>
      <c r="I80" s="61">
        <f t="shared" si="11"/>
        <v>0</v>
      </c>
      <c r="J80" s="135"/>
    </row>
    <row r="81" spans="1:10" ht="16.5" x14ac:dyDescent="0.2">
      <c r="A81" s="20">
        <v>21</v>
      </c>
      <c r="B81" s="38" t="s">
        <v>217</v>
      </c>
      <c r="C81" s="85">
        <v>5</v>
      </c>
      <c r="D81" s="85" t="s">
        <v>19</v>
      </c>
      <c r="E81" s="146"/>
      <c r="F81" s="147"/>
      <c r="G81" s="61">
        <f t="shared" si="9"/>
        <v>0</v>
      </c>
      <c r="H81" s="61">
        <f t="shared" si="10"/>
        <v>0</v>
      </c>
      <c r="I81" s="61">
        <f t="shared" si="11"/>
        <v>0</v>
      </c>
      <c r="J81" s="135"/>
    </row>
    <row r="82" spans="1:10" ht="16.5" x14ac:dyDescent="0.2">
      <c r="A82" s="20">
        <v>22</v>
      </c>
      <c r="B82" s="37" t="s">
        <v>218</v>
      </c>
      <c r="C82" s="85">
        <v>5</v>
      </c>
      <c r="D82" s="85" t="s">
        <v>19</v>
      </c>
      <c r="E82" s="146"/>
      <c r="F82" s="147"/>
      <c r="G82" s="61">
        <f t="shared" si="9"/>
        <v>0</v>
      </c>
      <c r="H82" s="61">
        <f t="shared" si="10"/>
        <v>0</v>
      </c>
      <c r="I82" s="61">
        <f t="shared" si="11"/>
        <v>0</v>
      </c>
      <c r="J82" s="135"/>
    </row>
    <row r="83" spans="1:10" ht="16.5" x14ac:dyDescent="0.2">
      <c r="A83" s="20">
        <v>23</v>
      </c>
      <c r="B83" s="37" t="s">
        <v>407</v>
      </c>
      <c r="C83" s="85">
        <v>5</v>
      </c>
      <c r="D83" s="85" t="s">
        <v>19</v>
      </c>
      <c r="E83" s="146"/>
      <c r="F83" s="147"/>
      <c r="G83" s="61">
        <f t="shared" si="9"/>
        <v>0</v>
      </c>
      <c r="H83" s="61">
        <f t="shared" si="10"/>
        <v>0</v>
      </c>
      <c r="I83" s="61">
        <f t="shared" si="11"/>
        <v>0</v>
      </c>
      <c r="J83" s="135"/>
    </row>
    <row r="84" spans="1:10" ht="16.5" x14ac:dyDescent="0.2">
      <c r="A84" s="20">
        <v>24</v>
      </c>
      <c r="B84" s="37" t="s">
        <v>406</v>
      </c>
      <c r="C84" s="85">
        <v>1</v>
      </c>
      <c r="D84" s="85" t="s">
        <v>19</v>
      </c>
      <c r="E84" s="146"/>
      <c r="F84" s="147"/>
      <c r="G84" s="61">
        <f t="shared" si="9"/>
        <v>0</v>
      </c>
      <c r="H84" s="61">
        <f t="shared" si="10"/>
        <v>0</v>
      </c>
      <c r="I84" s="61">
        <f t="shared" si="11"/>
        <v>0</v>
      </c>
      <c r="J84" s="135"/>
    </row>
    <row r="85" spans="1:10" ht="16.5" x14ac:dyDescent="0.2">
      <c r="A85" s="20">
        <v>25</v>
      </c>
      <c r="B85" s="37" t="s">
        <v>389</v>
      </c>
      <c r="C85" s="85">
        <v>5</v>
      </c>
      <c r="D85" s="85" t="s">
        <v>19</v>
      </c>
      <c r="E85" s="146"/>
      <c r="F85" s="147"/>
      <c r="G85" s="61">
        <f t="shared" si="9"/>
        <v>0</v>
      </c>
      <c r="H85" s="61">
        <f t="shared" si="10"/>
        <v>0</v>
      </c>
      <c r="I85" s="61">
        <f t="shared" si="11"/>
        <v>0</v>
      </c>
      <c r="J85" s="135"/>
    </row>
    <row r="86" spans="1:10" ht="16.5" x14ac:dyDescent="0.2">
      <c r="A86" s="20">
        <v>26</v>
      </c>
      <c r="B86" s="37" t="s">
        <v>390</v>
      </c>
      <c r="C86" s="85">
        <v>5</v>
      </c>
      <c r="D86" s="85" t="s">
        <v>19</v>
      </c>
      <c r="E86" s="146"/>
      <c r="F86" s="147"/>
      <c r="G86" s="61">
        <f t="shared" si="9"/>
        <v>0</v>
      </c>
      <c r="H86" s="61">
        <f t="shared" si="10"/>
        <v>0</v>
      </c>
      <c r="I86" s="61">
        <f t="shared" si="11"/>
        <v>0</v>
      </c>
      <c r="J86" s="135"/>
    </row>
    <row r="87" spans="1:10" ht="16.5" x14ac:dyDescent="0.2">
      <c r="A87" s="20">
        <v>27</v>
      </c>
      <c r="B87" s="37" t="s">
        <v>409</v>
      </c>
      <c r="C87" s="85">
        <v>1</v>
      </c>
      <c r="D87" s="85" t="s">
        <v>19</v>
      </c>
      <c r="E87" s="146"/>
      <c r="F87" s="147"/>
      <c r="G87" s="61">
        <f t="shared" si="9"/>
        <v>0</v>
      </c>
      <c r="H87" s="61">
        <f t="shared" si="10"/>
        <v>0</v>
      </c>
      <c r="I87" s="61">
        <f t="shared" si="11"/>
        <v>0</v>
      </c>
      <c r="J87" s="135"/>
    </row>
    <row r="88" spans="1:10" ht="16.5" x14ac:dyDescent="0.2">
      <c r="A88" s="20">
        <v>28</v>
      </c>
      <c r="B88" s="37" t="s">
        <v>98</v>
      </c>
      <c r="C88" s="85">
        <v>1</v>
      </c>
      <c r="D88" s="85" t="s">
        <v>19</v>
      </c>
      <c r="E88" s="146"/>
      <c r="F88" s="147"/>
      <c r="G88" s="61">
        <f t="shared" si="9"/>
        <v>0</v>
      </c>
      <c r="H88" s="61">
        <f t="shared" si="10"/>
        <v>0</v>
      </c>
      <c r="I88" s="61">
        <f t="shared" si="11"/>
        <v>0</v>
      </c>
      <c r="J88" s="135"/>
    </row>
    <row r="89" spans="1:10" ht="16.5" x14ac:dyDescent="0.2">
      <c r="A89" s="20">
        <v>29</v>
      </c>
      <c r="B89" s="37" t="s">
        <v>341</v>
      </c>
      <c r="C89" s="85">
        <v>5</v>
      </c>
      <c r="D89" s="85" t="s">
        <v>20</v>
      </c>
      <c r="E89" s="146"/>
      <c r="F89" s="147"/>
      <c r="G89" s="61">
        <f t="shared" si="9"/>
        <v>0</v>
      </c>
      <c r="H89" s="61">
        <f t="shared" si="10"/>
        <v>0</v>
      </c>
      <c r="I89" s="61">
        <f t="shared" si="11"/>
        <v>0</v>
      </c>
      <c r="J89" s="135"/>
    </row>
    <row r="90" spans="1:10" ht="16.5" x14ac:dyDescent="0.2">
      <c r="A90" s="20">
        <v>30</v>
      </c>
      <c r="B90" s="37" t="s">
        <v>921</v>
      </c>
      <c r="C90" s="85">
        <v>2</v>
      </c>
      <c r="D90" s="85" t="s">
        <v>20</v>
      </c>
      <c r="E90" s="146"/>
      <c r="F90" s="147"/>
      <c r="G90" s="61">
        <f t="shared" si="9"/>
        <v>0</v>
      </c>
      <c r="H90" s="61">
        <f>G90*0.22</f>
        <v>0</v>
      </c>
      <c r="I90" s="61">
        <f t="shared" si="11"/>
        <v>0</v>
      </c>
      <c r="J90" s="135"/>
    </row>
    <row r="91" spans="1:10" ht="33" x14ac:dyDescent="0.2">
      <c r="A91" s="20">
        <v>31</v>
      </c>
      <c r="B91" s="37" t="s">
        <v>342</v>
      </c>
      <c r="C91" s="85">
        <v>10</v>
      </c>
      <c r="D91" s="85" t="s">
        <v>20</v>
      </c>
      <c r="E91" s="146"/>
      <c r="F91" s="147"/>
      <c r="G91" s="61">
        <f t="shared" si="9"/>
        <v>0</v>
      </c>
      <c r="H91" s="61">
        <f t="shared" si="10"/>
        <v>0</v>
      </c>
      <c r="I91" s="61">
        <f t="shared" si="11"/>
        <v>0</v>
      </c>
      <c r="J91" s="135"/>
    </row>
    <row r="92" spans="1:10" ht="16.5" x14ac:dyDescent="0.2">
      <c r="A92" s="20">
        <v>32</v>
      </c>
      <c r="B92" s="37" t="s">
        <v>111</v>
      </c>
      <c r="C92" s="85">
        <v>5</v>
      </c>
      <c r="D92" s="85" t="s">
        <v>122</v>
      </c>
      <c r="E92" s="146"/>
      <c r="F92" s="147"/>
      <c r="G92" s="61">
        <f t="shared" si="9"/>
        <v>0</v>
      </c>
      <c r="H92" s="61">
        <f>G92*0.22</f>
        <v>0</v>
      </c>
      <c r="I92" s="61">
        <f t="shared" si="11"/>
        <v>0</v>
      </c>
      <c r="J92" s="135"/>
    </row>
    <row r="93" spans="1:10" ht="16.5" x14ac:dyDescent="0.2">
      <c r="A93" s="20">
        <v>33</v>
      </c>
      <c r="B93" s="37" t="s">
        <v>112</v>
      </c>
      <c r="C93" s="85">
        <v>5</v>
      </c>
      <c r="D93" s="85" t="s">
        <v>122</v>
      </c>
      <c r="E93" s="146"/>
      <c r="F93" s="147"/>
      <c r="G93" s="61">
        <f t="shared" si="9"/>
        <v>0</v>
      </c>
      <c r="H93" s="61">
        <f>G93*0.22</f>
        <v>0</v>
      </c>
      <c r="I93" s="61">
        <f t="shared" si="11"/>
        <v>0</v>
      </c>
      <c r="J93" s="135"/>
    </row>
    <row r="94" spans="1:10" ht="16.5" x14ac:dyDescent="0.2">
      <c r="A94" s="20">
        <v>34</v>
      </c>
      <c r="B94" s="37" t="s">
        <v>99</v>
      </c>
      <c r="C94" s="85">
        <v>3</v>
      </c>
      <c r="D94" s="85" t="s">
        <v>122</v>
      </c>
      <c r="E94" s="146"/>
      <c r="F94" s="147"/>
      <c r="G94" s="61">
        <f t="shared" si="9"/>
        <v>0</v>
      </c>
      <c r="H94" s="61">
        <f>G94*0.22</f>
        <v>0</v>
      </c>
      <c r="I94" s="61">
        <f t="shared" si="11"/>
        <v>0</v>
      </c>
      <c r="J94" s="135"/>
    </row>
    <row r="95" spans="1:10" s="80" customFormat="1" ht="16.5" x14ac:dyDescent="0.2">
      <c r="A95" s="20">
        <v>35</v>
      </c>
      <c r="B95" s="44" t="s">
        <v>206</v>
      </c>
      <c r="C95" s="60">
        <v>10</v>
      </c>
      <c r="D95" s="60" t="s">
        <v>19</v>
      </c>
      <c r="E95" s="135"/>
      <c r="F95" s="147"/>
      <c r="G95" s="61">
        <f t="shared" si="9"/>
        <v>0</v>
      </c>
      <c r="H95" s="61">
        <f t="shared" si="10"/>
        <v>0</v>
      </c>
      <c r="I95" s="61">
        <f t="shared" si="11"/>
        <v>0</v>
      </c>
      <c r="J95" s="135"/>
    </row>
    <row r="96" spans="1:10" s="80" customFormat="1" ht="99.95" customHeight="1" x14ac:dyDescent="0.2">
      <c r="A96" s="20">
        <v>36</v>
      </c>
      <c r="B96" s="44" t="s">
        <v>943</v>
      </c>
      <c r="C96" s="60">
        <v>110</v>
      </c>
      <c r="D96" s="60" t="s">
        <v>19</v>
      </c>
      <c r="E96" s="135"/>
      <c r="F96" s="147"/>
      <c r="G96" s="61">
        <f t="shared" si="9"/>
        <v>0</v>
      </c>
      <c r="H96" s="61">
        <f t="shared" si="10"/>
        <v>0</v>
      </c>
      <c r="I96" s="61">
        <f t="shared" si="11"/>
        <v>0</v>
      </c>
      <c r="J96" s="135"/>
    </row>
    <row r="97" spans="1:10" s="80" customFormat="1" ht="84.95" customHeight="1" x14ac:dyDescent="0.2">
      <c r="A97" s="20">
        <v>37</v>
      </c>
      <c r="B97" s="44" t="s">
        <v>345</v>
      </c>
      <c r="C97" s="60">
        <v>110</v>
      </c>
      <c r="D97" s="60" t="s">
        <v>19</v>
      </c>
      <c r="E97" s="135"/>
      <c r="F97" s="147"/>
      <c r="G97" s="61">
        <f t="shared" si="9"/>
        <v>0</v>
      </c>
      <c r="H97" s="61">
        <f t="shared" si="10"/>
        <v>0</v>
      </c>
      <c r="I97" s="61">
        <f t="shared" si="11"/>
        <v>0</v>
      </c>
      <c r="J97" s="135"/>
    </row>
    <row r="98" spans="1:10" ht="37.5" customHeight="1" x14ac:dyDescent="0.2">
      <c r="A98" s="20">
        <v>38</v>
      </c>
      <c r="B98" s="99" t="s">
        <v>102</v>
      </c>
      <c r="C98" s="85">
        <v>180</v>
      </c>
      <c r="D98" s="85" t="s">
        <v>19</v>
      </c>
      <c r="E98" s="146"/>
      <c r="F98" s="147"/>
      <c r="G98" s="61">
        <f t="shared" si="9"/>
        <v>0</v>
      </c>
      <c r="H98" s="61">
        <f t="shared" si="10"/>
        <v>0</v>
      </c>
      <c r="I98" s="61">
        <f t="shared" si="11"/>
        <v>0</v>
      </c>
      <c r="J98" s="135"/>
    </row>
    <row r="99" spans="1:10" ht="49.5" x14ac:dyDescent="0.2">
      <c r="A99" s="20">
        <v>39</v>
      </c>
      <c r="B99" s="99" t="s">
        <v>594</v>
      </c>
      <c r="C99" s="85">
        <v>740</v>
      </c>
      <c r="D99" s="85" t="s">
        <v>19</v>
      </c>
      <c r="E99" s="146"/>
      <c r="F99" s="147"/>
      <c r="G99" s="61">
        <f t="shared" si="9"/>
        <v>0</v>
      </c>
      <c r="H99" s="61">
        <f t="shared" si="10"/>
        <v>0</v>
      </c>
      <c r="I99" s="61">
        <f t="shared" si="11"/>
        <v>0</v>
      </c>
      <c r="J99" s="135"/>
    </row>
    <row r="100" spans="1:10" ht="66" x14ac:dyDescent="0.2">
      <c r="A100" s="20">
        <v>40</v>
      </c>
      <c r="B100" s="118" t="s">
        <v>520</v>
      </c>
      <c r="C100" s="85">
        <v>1</v>
      </c>
      <c r="D100" s="85" t="s">
        <v>19</v>
      </c>
      <c r="E100" s="146"/>
      <c r="F100" s="147"/>
      <c r="G100" s="61">
        <f t="shared" si="9"/>
        <v>0</v>
      </c>
      <c r="H100" s="61">
        <f t="shared" si="10"/>
        <v>0</v>
      </c>
      <c r="I100" s="61">
        <f t="shared" si="11"/>
        <v>0</v>
      </c>
      <c r="J100" s="135"/>
    </row>
    <row r="101" spans="1:10" ht="16.5" customHeight="1" x14ac:dyDescent="0.2">
      <c r="A101" s="20">
        <v>41</v>
      </c>
      <c r="B101" s="99" t="s">
        <v>221</v>
      </c>
      <c r="C101" s="85">
        <v>120</v>
      </c>
      <c r="D101" s="85" t="s">
        <v>19</v>
      </c>
      <c r="E101" s="146"/>
      <c r="F101" s="147"/>
      <c r="G101" s="61">
        <f t="shared" si="9"/>
        <v>0</v>
      </c>
      <c r="H101" s="61">
        <f t="shared" si="10"/>
        <v>0</v>
      </c>
      <c r="I101" s="61">
        <f t="shared" si="11"/>
        <v>0</v>
      </c>
      <c r="J101" s="135"/>
    </row>
    <row r="102" spans="1:10" ht="16.5" x14ac:dyDescent="0.2">
      <c r="A102" s="20">
        <v>42</v>
      </c>
      <c r="B102" s="99" t="s">
        <v>1081</v>
      </c>
      <c r="C102" s="85">
        <v>10</v>
      </c>
      <c r="D102" s="85" t="s">
        <v>20</v>
      </c>
      <c r="E102" s="146"/>
      <c r="F102" s="147"/>
      <c r="G102" s="61">
        <f t="shared" si="9"/>
        <v>0</v>
      </c>
      <c r="H102" s="61">
        <f t="shared" si="10"/>
        <v>0</v>
      </c>
      <c r="I102" s="61">
        <f t="shared" si="11"/>
        <v>0</v>
      </c>
      <c r="J102" s="135"/>
    </row>
    <row r="103" spans="1:10" ht="16.5" x14ac:dyDescent="0.2">
      <c r="A103" s="20">
        <v>43</v>
      </c>
      <c r="B103" s="99" t="s">
        <v>1082</v>
      </c>
      <c r="C103" s="85">
        <v>20</v>
      </c>
      <c r="D103" s="85" t="s">
        <v>20</v>
      </c>
      <c r="E103" s="146"/>
      <c r="F103" s="147"/>
      <c r="G103" s="61">
        <f t="shared" si="9"/>
        <v>0</v>
      </c>
      <c r="H103" s="61">
        <f t="shared" si="10"/>
        <v>0</v>
      </c>
      <c r="I103" s="61">
        <f t="shared" si="11"/>
        <v>0</v>
      </c>
      <c r="J103" s="135"/>
    </row>
    <row r="104" spans="1:10" ht="16.5" x14ac:dyDescent="0.2">
      <c r="A104" s="20">
        <v>44</v>
      </c>
      <c r="B104" s="99" t="s">
        <v>113</v>
      </c>
      <c r="C104" s="85">
        <v>130</v>
      </c>
      <c r="D104" s="85" t="s">
        <v>20</v>
      </c>
      <c r="E104" s="146"/>
      <c r="F104" s="147"/>
      <c r="G104" s="61">
        <f t="shared" si="9"/>
        <v>0</v>
      </c>
      <c r="H104" s="61">
        <f t="shared" si="10"/>
        <v>0</v>
      </c>
      <c r="I104" s="61">
        <f t="shared" si="11"/>
        <v>0</v>
      </c>
      <c r="J104" s="135"/>
    </row>
    <row r="105" spans="1:10" ht="33" x14ac:dyDescent="0.2">
      <c r="A105" s="20">
        <v>45</v>
      </c>
      <c r="B105" s="105" t="s">
        <v>100</v>
      </c>
      <c r="C105" s="85">
        <v>10</v>
      </c>
      <c r="D105" s="85" t="s">
        <v>19</v>
      </c>
      <c r="E105" s="146"/>
      <c r="F105" s="147"/>
      <c r="G105" s="61">
        <f t="shared" si="9"/>
        <v>0</v>
      </c>
      <c r="H105" s="61">
        <f t="shared" si="10"/>
        <v>0</v>
      </c>
      <c r="I105" s="61">
        <f t="shared" si="11"/>
        <v>0</v>
      </c>
      <c r="J105" s="135"/>
    </row>
    <row r="106" spans="1:10" ht="33" x14ac:dyDescent="0.2">
      <c r="A106" s="20">
        <v>46</v>
      </c>
      <c r="B106" s="13" t="s">
        <v>101</v>
      </c>
      <c r="C106" s="85">
        <v>10</v>
      </c>
      <c r="D106" s="85" t="s">
        <v>19</v>
      </c>
      <c r="E106" s="146"/>
      <c r="F106" s="147"/>
      <c r="G106" s="61">
        <f t="shared" si="9"/>
        <v>0</v>
      </c>
      <c r="H106" s="61">
        <f t="shared" si="10"/>
        <v>0</v>
      </c>
      <c r="I106" s="61">
        <f t="shared" si="11"/>
        <v>0</v>
      </c>
      <c r="J106" s="135"/>
    </row>
    <row r="107" spans="1:10" ht="49.5" x14ac:dyDescent="0.2">
      <c r="A107" s="20">
        <v>47</v>
      </c>
      <c r="B107" s="13" t="s">
        <v>906</v>
      </c>
      <c r="C107" s="85">
        <v>5</v>
      </c>
      <c r="D107" s="85" t="s">
        <v>19</v>
      </c>
      <c r="E107" s="146"/>
      <c r="F107" s="147"/>
      <c r="G107" s="61">
        <f t="shared" si="9"/>
        <v>0</v>
      </c>
      <c r="H107" s="61">
        <f t="shared" si="10"/>
        <v>0</v>
      </c>
      <c r="I107" s="61">
        <f t="shared" si="11"/>
        <v>0</v>
      </c>
      <c r="J107" s="135"/>
    </row>
    <row r="108" spans="1:10" ht="66" customHeight="1" x14ac:dyDescent="0.2">
      <c r="A108" s="20">
        <v>48</v>
      </c>
      <c r="B108" s="105" t="s">
        <v>889</v>
      </c>
      <c r="C108" s="85">
        <v>400</v>
      </c>
      <c r="D108" s="85" t="s">
        <v>19</v>
      </c>
      <c r="E108" s="146"/>
      <c r="F108" s="147"/>
      <c r="G108" s="61">
        <f t="shared" si="9"/>
        <v>0</v>
      </c>
      <c r="H108" s="61">
        <f t="shared" si="10"/>
        <v>0</v>
      </c>
      <c r="I108" s="61">
        <f t="shared" si="11"/>
        <v>0</v>
      </c>
      <c r="J108" s="135"/>
    </row>
    <row r="109" spans="1:10" ht="21" customHeight="1" x14ac:dyDescent="0.2">
      <c r="A109" s="20">
        <v>49</v>
      </c>
      <c r="B109" s="13" t="s">
        <v>106</v>
      </c>
      <c r="C109" s="85">
        <v>5</v>
      </c>
      <c r="D109" s="85" t="s">
        <v>20</v>
      </c>
      <c r="E109" s="146"/>
      <c r="F109" s="147"/>
      <c r="G109" s="61">
        <f t="shared" si="9"/>
        <v>0</v>
      </c>
      <c r="H109" s="61">
        <f t="shared" si="10"/>
        <v>0</v>
      </c>
      <c r="I109" s="61">
        <f t="shared" si="11"/>
        <v>0</v>
      </c>
      <c r="J109" s="135"/>
    </row>
    <row r="110" spans="1:10" ht="19.5" customHeight="1" x14ac:dyDescent="0.2">
      <c r="A110" s="20">
        <v>50</v>
      </c>
      <c r="B110" s="13" t="s">
        <v>107</v>
      </c>
      <c r="C110" s="85">
        <v>30</v>
      </c>
      <c r="D110" s="85" t="s">
        <v>20</v>
      </c>
      <c r="E110" s="146"/>
      <c r="F110" s="147"/>
      <c r="G110" s="61">
        <f t="shared" si="9"/>
        <v>0</v>
      </c>
      <c r="H110" s="61">
        <f t="shared" si="10"/>
        <v>0</v>
      </c>
      <c r="I110" s="61">
        <f t="shared" si="11"/>
        <v>0</v>
      </c>
      <c r="J110" s="135"/>
    </row>
    <row r="111" spans="1:10" ht="33" x14ac:dyDescent="0.2">
      <c r="A111" s="20">
        <v>51</v>
      </c>
      <c r="B111" s="13" t="s">
        <v>103</v>
      </c>
      <c r="C111" s="85">
        <v>3</v>
      </c>
      <c r="D111" s="85" t="s">
        <v>19</v>
      </c>
      <c r="E111" s="146"/>
      <c r="F111" s="147"/>
      <c r="G111" s="61">
        <f t="shared" si="9"/>
        <v>0</v>
      </c>
      <c r="H111" s="61">
        <f t="shared" si="10"/>
        <v>0</v>
      </c>
      <c r="I111" s="61">
        <f t="shared" si="11"/>
        <v>0</v>
      </c>
      <c r="J111" s="135"/>
    </row>
    <row r="112" spans="1:10" ht="33" x14ac:dyDescent="0.2">
      <c r="A112" s="20">
        <v>52</v>
      </c>
      <c r="B112" s="13" t="s">
        <v>907</v>
      </c>
      <c r="C112" s="85">
        <v>2</v>
      </c>
      <c r="D112" s="85" t="s">
        <v>19</v>
      </c>
      <c r="E112" s="146"/>
      <c r="F112" s="147"/>
      <c r="G112" s="61">
        <f t="shared" si="9"/>
        <v>0</v>
      </c>
      <c r="H112" s="61">
        <f t="shared" si="10"/>
        <v>0</v>
      </c>
      <c r="I112" s="61">
        <f t="shared" si="11"/>
        <v>0</v>
      </c>
      <c r="J112" s="135"/>
    </row>
    <row r="113" spans="1:10" ht="16.5" x14ac:dyDescent="0.2">
      <c r="A113" s="20">
        <v>53</v>
      </c>
      <c r="B113" s="13" t="s">
        <v>219</v>
      </c>
      <c r="C113" s="85">
        <v>20</v>
      </c>
      <c r="D113" s="85" t="s">
        <v>20</v>
      </c>
      <c r="E113" s="146"/>
      <c r="F113" s="147"/>
      <c r="G113" s="61">
        <f t="shared" si="9"/>
        <v>0</v>
      </c>
      <c r="H113" s="61">
        <f t="shared" si="10"/>
        <v>0</v>
      </c>
      <c r="I113" s="61">
        <f t="shared" si="11"/>
        <v>0</v>
      </c>
      <c r="J113" s="135"/>
    </row>
    <row r="114" spans="1:10" ht="16.5" x14ac:dyDescent="0.2">
      <c r="A114" s="20">
        <v>54</v>
      </c>
      <c r="B114" s="13" t="s">
        <v>104</v>
      </c>
      <c r="C114" s="85">
        <v>5</v>
      </c>
      <c r="D114" s="85" t="s">
        <v>19</v>
      </c>
      <c r="E114" s="146"/>
      <c r="F114" s="147"/>
      <c r="G114" s="61">
        <f t="shared" si="9"/>
        <v>0</v>
      </c>
      <c r="H114" s="61">
        <f t="shared" si="10"/>
        <v>0</v>
      </c>
      <c r="I114" s="61">
        <f t="shared" si="11"/>
        <v>0</v>
      </c>
      <c r="J114" s="135"/>
    </row>
    <row r="115" spans="1:10" ht="33" x14ac:dyDescent="0.2">
      <c r="A115" s="20">
        <v>55</v>
      </c>
      <c r="B115" s="105" t="s">
        <v>908</v>
      </c>
      <c r="C115" s="85">
        <v>25</v>
      </c>
      <c r="D115" s="85" t="s">
        <v>19</v>
      </c>
      <c r="E115" s="146"/>
      <c r="F115" s="147"/>
      <c r="G115" s="61">
        <f t="shared" si="9"/>
        <v>0</v>
      </c>
      <c r="H115" s="61">
        <f t="shared" si="10"/>
        <v>0</v>
      </c>
      <c r="I115" s="61">
        <f t="shared" si="11"/>
        <v>0</v>
      </c>
      <c r="J115" s="135"/>
    </row>
    <row r="116" spans="1:10" ht="33" customHeight="1" x14ac:dyDescent="0.2">
      <c r="A116" s="20">
        <v>56</v>
      </c>
      <c r="B116" s="105" t="s">
        <v>909</v>
      </c>
      <c r="C116" s="85">
        <v>25</v>
      </c>
      <c r="D116" s="85" t="s">
        <v>19</v>
      </c>
      <c r="E116" s="146"/>
      <c r="F116" s="147"/>
      <c r="G116" s="61">
        <f t="shared" si="9"/>
        <v>0</v>
      </c>
      <c r="H116" s="61">
        <f t="shared" si="10"/>
        <v>0</v>
      </c>
      <c r="I116" s="61">
        <f t="shared" si="11"/>
        <v>0</v>
      </c>
      <c r="J116" s="135"/>
    </row>
    <row r="117" spans="1:10" ht="16.5" x14ac:dyDescent="0.2">
      <c r="A117" s="20">
        <v>57</v>
      </c>
      <c r="B117" s="13" t="s">
        <v>207</v>
      </c>
      <c r="C117" s="85">
        <v>6</v>
      </c>
      <c r="D117" s="85" t="s">
        <v>19</v>
      </c>
      <c r="E117" s="146"/>
      <c r="F117" s="147"/>
      <c r="G117" s="61">
        <f t="shared" si="9"/>
        <v>0</v>
      </c>
      <c r="H117" s="61">
        <f t="shared" si="10"/>
        <v>0</v>
      </c>
      <c r="I117" s="61">
        <f t="shared" si="11"/>
        <v>0</v>
      </c>
      <c r="J117" s="135"/>
    </row>
    <row r="118" spans="1:10" ht="16.5" x14ac:dyDescent="0.2">
      <c r="A118" s="20">
        <v>58</v>
      </c>
      <c r="B118" s="13" t="s">
        <v>108</v>
      </c>
      <c r="C118" s="85">
        <v>5</v>
      </c>
      <c r="D118" s="85" t="s">
        <v>19</v>
      </c>
      <c r="E118" s="146"/>
      <c r="F118" s="147"/>
      <c r="G118" s="61">
        <f t="shared" si="9"/>
        <v>0</v>
      </c>
      <c r="H118" s="61">
        <f t="shared" si="10"/>
        <v>0</v>
      </c>
      <c r="I118" s="61">
        <f t="shared" si="11"/>
        <v>0</v>
      </c>
      <c r="J118" s="135"/>
    </row>
    <row r="119" spans="1:10" ht="16.5" x14ac:dyDescent="0.2">
      <c r="A119" s="20">
        <v>59</v>
      </c>
      <c r="B119" s="13" t="s">
        <v>208</v>
      </c>
      <c r="C119" s="85">
        <v>5</v>
      </c>
      <c r="D119" s="85" t="s">
        <v>19</v>
      </c>
      <c r="E119" s="146"/>
      <c r="F119" s="147"/>
      <c r="G119" s="61">
        <f t="shared" si="9"/>
        <v>0</v>
      </c>
      <c r="H119" s="61">
        <f t="shared" si="10"/>
        <v>0</v>
      </c>
      <c r="I119" s="61">
        <f t="shared" si="11"/>
        <v>0</v>
      </c>
      <c r="J119" s="135"/>
    </row>
    <row r="120" spans="1:10" ht="16.5" x14ac:dyDescent="0.2">
      <c r="A120" s="20">
        <v>60</v>
      </c>
      <c r="B120" s="13" t="s">
        <v>109</v>
      </c>
      <c r="C120" s="85">
        <v>5</v>
      </c>
      <c r="D120" s="85" t="s">
        <v>19</v>
      </c>
      <c r="E120" s="146"/>
      <c r="F120" s="147"/>
      <c r="G120" s="61">
        <f t="shared" si="9"/>
        <v>0</v>
      </c>
      <c r="H120" s="61">
        <f t="shared" si="10"/>
        <v>0</v>
      </c>
      <c r="I120" s="61">
        <f t="shared" si="11"/>
        <v>0</v>
      </c>
      <c r="J120" s="135"/>
    </row>
    <row r="121" spans="1:10" ht="16.5" x14ac:dyDescent="0.2">
      <c r="A121" s="20">
        <v>61</v>
      </c>
      <c r="B121" s="13" t="s">
        <v>110</v>
      </c>
      <c r="C121" s="85">
        <v>20</v>
      </c>
      <c r="D121" s="85" t="s">
        <v>19</v>
      </c>
      <c r="E121" s="146"/>
      <c r="F121" s="147"/>
      <c r="G121" s="61">
        <f t="shared" si="9"/>
        <v>0</v>
      </c>
      <c r="H121" s="61">
        <f t="shared" si="10"/>
        <v>0</v>
      </c>
      <c r="I121" s="61">
        <f t="shared" si="11"/>
        <v>0</v>
      </c>
      <c r="J121" s="135"/>
    </row>
    <row r="122" spans="1:10" ht="33" x14ac:dyDescent="0.2">
      <c r="A122" s="20">
        <v>62</v>
      </c>
      <c r="B122" s="13" t="s">
        <v>944</v>
      </c>
      <c r="C122" s="85">
        <v>20</v>
      </c>
      <c r="D122" s="85" t="s">
        <v>19</v>
      </c>
      <c r="E122" s="146"/>
      <c r="F122" s="147"/>
      <c r="G122" s="61">
        <f t="shared" si="9"/>
        <v>0</v>
      </c>
      <c r="H122" s="61">
        <f t="shared" si="10"/>
        <v>0</v>
      </c>
      <c r="I122" s="61">
        <f t="shared" si="11"/>
        <v>0</v>
      </c>
      <c r="J122" s="135"/>
    </row>
    <row r="123" spans="1:10" ht="49.5" x14ac:dyDescent="0.2">
      <c r="A123" s="20">
        <v>63</v>
      </c>
      <c r="B123" s="105" t="s">
        <v>328</v>
      </c>
      <c r="C123" s="85">
        <v>10</v>
      </c>
      <c r="D123" s="85" t="s">
        <v>19</v>
      </c>
      <c r="E123" s="146"/>
      <c r="F123" s="147"/>
      <c r="G123" s="61">
        <f t="shared" si="9"/>
        <v>0</v>
      </c>
      <c r="H123" s="61">
        <f t="shared" si="10"/>
        <v>0</v>
      </c>
      <c r="I123" s="61">
        <f t="shared" si="11"/>
        <v>0</v>
      </c>
      <c r="J123" s="135"/>
    </row>
    <row r="124" spans="1:10" ht="33" x14ac:dyDescent="0.2">
      <c r="A124" s="20">
        <v>64</v>
      </c>
      <c r="B124" s="105" t="s">
        <v>329</v>
      </c>
      <c r="C124" s="85">
        <v>10</v>
      </c>
      <c r="D124" s="85" t="s">
        <v>19</v>
      </c>
      <c r="E124" s="146"/>
      <c r="F124" s="147"/>
      <c r="G124" s="61">
        <f t="shared" si="9"/>
        <v>0</v>
      </c>
      <c r="H124" s="61">
        <f t="shared" si="10"/>
        <v>0</v>
      </c>
      <c r="I124" s="61">
        <f t="shared" si="11"/>
        <v>0</v>
      </c>
      <c r="J124" s="135"/>
    </row>
    <row r="125" spans="1:10" ht="49.5" x14ac:dyDescent="0.2">
      <c r="A125" s="20">
        <v>65</v>
      </c>
      <c r="B125" s="105" t="s">
        <v>330</v>
      </c>
      <c r="C125" s="85">
        <v>15</v>
      </c>
      <c r="D125" s="85" t="s">
        <v>19</v>
      </c>
      <c r="E125" s="146"/>
      <c r="F125" s="147"/>
      <c r="G125" s="61">
        <f t="shared" si="9"/>
        <v>0</v>
      </c>
      <c r="H125" s="61">
        <f t="shared" si="10"/>
        <v>0</v>
      </c>
      <c r="I125" s="61">
        <f t="shared" si="11"/>
        <v>0</v>
      </c>
      <c r="J125" s="135"/>
    </row>
    <row r="126" spans="1:10" ht="49.5" x14ac:dyDescent="0.2">
      <c r="A126" s="20">
        <v>66</v>
      </c>
      <c r="B126" s="105" t="s">
        <v>331</v>
      </c>
      <c r="C126" s="85">
        <v>40</v>
      </c>
      <c r="D126" s="85" t="s">
        <v>19</v>
      </c>
      <c r="E126" s="146"/>
      <c r="F126" s="147"/>
      <c r="G126" s="61">
        <f t="shared" ref="G126:G156" si="12">C126*F126</f>
        <v>0</v>
      </c>
      <c r="H126" s="61">
        <f t="shared" ref="H126:H156" si="13">G126*0.095</f>
        <v>0</v>
      </c>
      <c r="I126" s="61">
        <f t="shared" ref="I126:I156" si="14">G126+H126</f>
        <v>0</v>
      </c>
      <c r="J126" s="135"/>
    </row>
    <row r="127" spans="1:10" ht="49.5" x14ac:dyDescent="0.2">
      <c r="A127" s="20">
        <v>67</v>
      </c>
      <c r="B127" s="105" t="s">
        <v>325</v>
      </c>
      <c r="C127" s="85">
        <v>20</v>
      </c>
      <c r="D127" s="85" t="s">
        <v>19</v>
      </c>
      <c r="E127" s="146"/>
      <c r="F127" s="147"/>
      <c r="G127" s="61">
        <f t="shared" si="12"/>
        <v>0</v>
      </c>
      <c r="H127" s="61">
        <f t="shared" si="13"/>
        <v>0</v>
      </c>
      <c r="I127" s="61">
        <f t="shared" si="14"/>
        <v>0</v>
      </c>
      <c r="J127" s="135"/>
    </row>
    <row r="128" spans="1:10" ht="49.5" x14ac:dyDescent="0.2">
      <c r="A128" s="20">
        <v>68</v>
      </c>
      <c r="B128" s="105" t="s">
        <v>945</v>
      </c>
      <c r="C128" s="85">
        <v>10</v>
      </c>
      <c r="D128" s="85" t="s">
        <v>19</v>
      </c>
      <c r="E128" s="146"/>
      <c r="F128" s="147"/>
      <c r="G128" s="61">
        <f t="shared" si="12"/>
        <v>0</v>
      </c>
      <c r="H128" s="61">
        <f t="shared" si="13"/>
        <v>0</v>
      </c>
      <c r="I128" s="61">
        <f t="shared" si="14"/>
        <v>0</v>
      </c>
      <c r="J128" s="135"/>
    </row>
    <row r="129" spans="1:10" ht="33" x14ac:dyDescent="0.2">
      <c r="A129" s="20">
        <v>69</v>
      </c>
      <c r="B129" s="105" t="s">
        <v>332</v>
      </c>
      <c r="C129" s="85">
        <v>10</v>
      </c>
      <c r="D129" s="85" t="s">
        <v>19</v>
      </c>
      <c r="E129" s="146"/>
      <c r="F129" s="147"/>
      <c r="G129" s="61">
        <f t="shared" si="12"/>
        <v>0</v>
      </c>
      <c r="H129" s="61">
        <f t="shared" si="13"/>
        <v>0</v>
      </c>
      <c r="I129" s="61">
        <f t="shared" si="14"/>
        <v>0</v>
      </c>
      <c r="J129" s="135"/>
    </row>
    <row r="130" spans="1:10" ht="16.5" x14ac:dyDescent="0.2">
      <c r="A130" s="20">
        <v>70</v>
      </c>
      <c r="B130" s="13" t="s">
        <v>333</v>
      </c>
      <c r="C130" s="85">
        <v>10</v>
      </c>
      <c r="D130" s="85" t="s">
        <v>19</v>
      </c>
      <c r="E130" s="146"/>
      <c r="F130" s="147"/>
      <c r="G130" s="61">
        <f t="shared" si="12"/>
        <v>0</v>
      </c>
      <c r="H130" s="61">
        <f t="shared" si="13"/>
        <v>0</v>
      </c>
      <c r="I130" s="61">
        <f t="shared" si="14"/>
        <v>0</v>
      </c>
      <c r="J130" s="135"/>
    </row>
    <row r="131" spans="1:10" ht="66" x14ac:dyDescent="0.2">
      <c r="A131" s="20">
        <v>71</v>
      </c>
      <c r="B131" s="105" t="s">
        <v>334</v>
      </c>
      <c r="C131" s="85">
        <v>5</v>
      </c>
      <c r="D131" s="85" t="s">
        <v>19</v>
      </c>
      <c r="E131" s="146"/>
      <c r="F131" s="147"/>
      <c r="G131" s="61">
        <f t="shared" si="12"/>
        <v>0</v>
      </c>
      <c r="H131" s="61">
        <f t="shared" si="13"/>
        <v>0</v>
      </c>
      <c r="I131" s="61">
        <f t="shared" si="14"/>
        <v>0</v>
      </c>
      <c r="J131" s="135"/>
    </row>
    <row r="132" spans="1:10" ht="16.5" x14ac:dyDescent="0.2">
      <c r="A132" s="20">
        <v>72</v>
      </c>
      <c r="B132" s="13" t="s">
        <v>114</v>
      </c>
      <c r="C132" s="85">
        <v>5</v>
      </c>
      <c r="D132" s="85" t="s">
        <v>20</v>
      </c>
      <c r="E132" s="146"/>
      <c r="F132" s="147"/>
      <c r="G132" s="61">
        <f t="shared" si="12"/>
        <v>0</v>
      </c>
      <c r="H132" s="61">
        <f>G132*0.22</f>
        <v>0</v>
      </c>
      <c r="I132" s="61">
        <f t="shared" si="14"/>
        <v>0</v>
      </c>
      <c r="J132" s="135"/>
    </row>
    <row r="133" spans="1:10" ht="30" customHeight="1" x14ac:dyDescent="0.2">
      <c r="A133" s="20">
        <v>73</v>
      </c>
      <c r="B133" s="105" t="s">
        <v>124</v>
      </c>
      <c r="C133" s="85">
        <v>5</v>
      </c>
      <c r="D133" s="85" t="s">
        <v>19</v>
      </c>
      <c r="E133" s="146"/>
      <c r="F133" s="147"/>
      <c r="G133" s="61">
        <f t="shared" si="12"/>
        <v>0</v>
      </c>
      <c r="H133" s="61">
        <f t="shared" si="13"/>
        <v>0</v>
      </c>
      <c r="I133" s="61">
        <f t="shared" si="14"/>
        <v>0</v>
      </c>
      <c r="J133" s="135"/>
    </row>
    <row r="134" spans="1:10" ht="16.5" x14ac:dyDescent="0.2">
      <c r="A134" s="20">
        <v>74</v>
      </c>
      <c r="B134" s="13" t="s">
        <v>935</v>
      </c>
      <c r="C134" s="85">
        <v>5</v>
      </c>
      <c r="D134" s="85" t="s">
        <v>19</v>
      </c>
      <c r="E134" s="146"/>
      <c r="F134" s="147"/>
      <c r="G134" s="61">
        <f t="shared" si="12"/>
        <v>0</v>
      </c>
      <c r="H134" s="61">
        <f t="shared" si="13"/>
        <v>0</v>
      </c>
      <c r="I134" s="61">
        <f t="shared" si="14"/>
        <v>0</v>
      </c>
      <c r="J134" s="135"/>
    </row>
    <row r="135" spans="1:10" ht="16.5" x14ac:dyDescent="0.2">
      <c r="A135" s="20">
        <v>75</v>
      </c>
      <c r="B135" s="13" t="s">
        <v>115</v>
      </c>
      <c r="C135" s="85">
        <v>65</v>
      </c>
      <c r="D135" s="85" t="s">
        <v>19</v>
      </c>
      <c r="E135" s="146"/>
      <c r="F135" s="147"/>
      <c r="G135" s="61">
        <f t="shared" si="12"/>
        <v>0</v>
      </c>
      <c r="H135" s="61">
        <f t="shared" si="13"/>
        <v>0</v>
      </c>
      <c r="I135" s="61">
        <f t="shared" si="14"/>
        <v>0</v>
      </c>
      <c r="J135" s="135"/>
    </row>
    <row r="136" spans="1:10" ht="16.5" x14ac:dyDescent="0.2">
      <c r="A136" s="20">
        <v>76</v>
      </c>
      <c r="B136" s="13" t="s">
        <v>910</v>
      </c>
      <c r="C136" s="85">
        <v>65</v>
      </c>
      <c r="D136" s="85" t="s">
        <v>19</v>
      </c>
      <c r="E136" s="146"/>
      <c r="F136" s="147"/>
      <c r="G136" s="61">
        <f t="shared" si="12"/>
        <v>0</v>
      </c>
      <c r="H136" s="61">
        <f t="shared" si="13"/>
        <v>0</v>
      </c>
      <c r="I136" s="61">
        <f t="shared" si="14"/>
        <v>0</v>
      </c>
      <c r="J136" s="135"/>
    </row>
    <row r="137" spans="1:10" ht="16.5" x14ac:dyDescent="0.2">
      <c r="A137" s="20">
        <v>77</v>
      </c>
      <c r="B137" s="13" t="s">
        <v>338</v>
      </c>
      <c r="C137" s="85">
        <v>1300</v>
      </c>
      <c r="D137" s="85" t="s">
        <v>19</v>
      </c>
      <c r="E137" s="146"/>
      <c r="F137" s="147"/>
      <c r="G137" s="61">
        <f t="shared" si="12"/>
        <v>0</v>
      </c>
      <c r="H137" s="61">
        <f t="shared" si="13"/>
        <v>0</v>
      </c>
      <c r="I137" s="61">
        <f t="shared" si="14"/>
        <v>0</v>
      </c>
      <c r="J137" s="135"/>
    </row>
    <row r="138" spans="1:10" ht="16.5" x14ac:dyDescent="0.2">
      <c r="A138" s="20">
        <v>78</v>
      </c>
      <c r="B138" s="13" t="s">
        <v>337</v>
      </c>
      <c r="C138" s="85">
        <v>450</v>
      </c>
      <c r="D138" s="85" t="s">
        <v>19</v>
      </c>
      <c r="E138" s="146"/>
      <c r="F138" s="147"/>
      <c r="G138" s="61">
        <f t="shared" si="12"/>
        <v>0</v>
      </c>
      <c r="H138" s="61">
        <f t="shared" si="13"/>
        <v>0</v>
      </c>
      <c r="I138" s="61">
        <f t="shared" si="14"/>
        <v>0</v>
      </c>
      <c r="J138" s="135"/>
    </row>
    <row r="139" spans="1:10" ht="49.5" x14ac:dyDescent="0.2">
      <c r="A139" s="20">
        <v>79</v>
      </c>
      <c r="B139" s="105" t="s">
        <v>922</v>
      </c>
      <c r="C139" s="85">
        <v>1300</v>
      </c>
      <c r="D139" s="85" t="s">
        <v>19</v>
      </c>
      <c r="E139" s="146"/>
      <c r="F139" s="147"/>
      <c r="G139" s="61">
        <f t="shared" si="12"/>
        <v>0</v>
      </c>
      <c r="H139" s="61">
        <f t="shared" si="13"/>
        <v>0</v>
      </c>
      <c r="I139" s="61">
        <f t="shared" si="14"/>
        <v>0</v>
      </c>
      <c r="J139" s="135"/>
    </row>
    <row r="140" spans="1:10" ht="16.5" x14ac:dyDescent="0.2">
      <c r="A140" s="20">
        <v>80</v>
      </c>
      <c r="B140" s="13" t="s">
        <v>116</v>
      </c>
      <c r="C140" s="85">
        <v>2200</v>
      </c>
      <c r="D140" s="85" t="s">
        <v>122</v>
      </c>
      <c r="E140" s="146"/>
      <c r="F140" s="147"/>
      <c r="G140" s="61">
        <f t="shared" si="12"/>
        <v>0</v>
      </c>
      <c r="H140" s="61">
        <f t="shared" si="13"/>
        <v>0</v>
      </c>
      <c r="I140" s="61">
        <f t="shared" si="14"/>
        <v>0</v>
      </c>
      <c r="J140" s="135"/>
    </row>
    <row r="141" spans="1:10" ht="33" x14ac:dyDescent="0.2">
      <c r="A141" s="20">
        <v>81</v>
      </c>
      <c r="B141" s="105" t="s">
        <v>117</v>
      </c>
      <c r="C141" s="85">
        <v>2800</v>
      </c>
      <c r="D141" s="85" t="s">
        <v>122</v>
      </c>
      <c r="E141" s="146"/>
      <c r="F141" s="147"/>
      <c r="G141" s="61">
        <f t="shared" si="12"/>
        <v>0</v>
      </c>
      <c r="H141" s="61">
        <f t="shared" si="13"/>
        <v>0</v>
      </c>
      <c r="I141" s="61">
        <f t="shared" si="14"/>
        <v>0</v>
      </c>
      <c r="J141" s="135"/>
    </row>
    <row r="142" spans="1:10" ht="33" x14ac:dyDescent="0.2">
      <c r="A142" s="20">
        <v>82</v>
      </c>
      <c r="B142" s="105" t="s">
        <v>936</v>
      </c>
      <c r="C142" s="85">
        <v>800</v>
      </c>
      <c r="D142" s="85" t="s">
        <v>122</v>
      </c>
      <c r="E142" s="146"/>
      <c r="F142" s="147"/>
      <c r="G142" s="61">
        <f t="shared" si="12"/>
        <v>0</v>
      </c>
      <c r="H142" s="61">
        <f t="shared" si="13"/>
        <v>0</v>
      </c>
      <c r="I142" s="61">
        <f t="shared" si="14"/>
        <v>0</v>
      </c>
      <c r="J142" s="135"/>
    </row>
    <row r="143" spans="1:10" ht="33" x14ac:dyDescent="0.2">
      <c r="A143" s="20">
        <v>83</v>
      </c>
      <c r="B143" s="105" t="s">
        <v>918</v>
      </c>
      <c r="C143" s="85">
        <v>100</v>
      </c>
      <c r="D143" s="85" t="s">
        <v>122</v>
      </c>
      <c r="E143" s="146"/>
      <c r="F143" s="147"/>
      <c r="G143" s="61">
        <f t="shared" si="12"/>
        <v>0</v>
      </c>
      <c r="H143" s="61">
        <f t="shared" si="13"/>
        <v>0</v>
      </c>
      <c r="I143" s="61">
        <f t="shared" si="14"/>
        <v>0</v>
      </c>
      <c r="J143" s="135"/>
    </row>
    <row r="144" spans="1:10" ht="33" x14ac:dyDescent="0.2">
      <c r="A144" s="20">
        <v>84</v>
      </c>
      <c r="B144" s="105" t="s">
        <v>941</v>
      </c>
      <c r="C144" s="85">
        <v>5</v>
      </c>
      <c r="D144" s="85" t="s">
        <v>122</v>
      </c>
      <c r="E144" s="146"/>
      <c r="F144" s="147"/>
      <c r="G144" s="61">
        <f t="shared" si="12"/>
        <v>0</v>
      </c>
      <c r="H144" s="61">
        <f t="shared" si="13"/>
        <v>0</v>
      </c>
      <c r="I144" s="61">
        <f t="shared" si="14"/>
        <v>0</v>
      </c>
      <c r="J144" s="135"/>
    </row>
    <row r="145" spans="1:10" ht="33" customHeight="1" x14ac:dyDescent="0.2">
      <c r="A145" s="20">
        <v>85</v>
      </c>
      <c r="B145" s="13" t="s">
        <v>938</v>
      </c>
      <c r="C145" s="85">
        <v>90</v>
      </c>
      <c r="D145" s="85" t="s">
        <v>122</v>
      </c>
      <c r="E145" s="146"/>
      <c r="F145" s="147"/>
      <c r="G145" s="61">
        <f t="shared" si="12"/>
        <v>0</v>
      </c>
      <c r="H145" s="61">
        <f t="shared" si="13"/>
        <v>0</v>
      </c>
      <c r="I145" s="61">
        <f t="shared" si="14"/>
        <v>0</v>
      </c>
      <c r="J145" s="135"/>
    </row>
    <row r="146" spans="1:10" ht="33" x14ac:dyDescent="0.2">
      <c r="A146" s="20">
        <v>86</v>
      </c>
      <c r="B146" s="13" t="s">
        <v>937</v>
      </c>
      <c r="C146" s="85">
        <v>135</v>
      </c>
      <c r="D146" s="85" t="s">
        <v>122</v>
      </c>
      <c r="E146" s="146"/>
      <c r="F146" s="147"/>
      <c r="G146" s="61">
        <f t="shared" si="12"/>
        <v>0</v>
      </c>
      <c r="H146" s="61">
        <f t="shared" si="13"/>
        <v>0</v>
      </c>
      <c r="I146" s="61">
        <f t="shared" si="14"/>
        <v>0</v>
      </c>
      <c r="J146" s="135"/>
    </row>
    <row r="147" spans="1:10" ht="49.5" x14ac:dyDescent="0.2">
      <c r="A147" s="20">
        <v>87</v>
      </c>
      <c r="B147" s="105" t="s">
        <v>939</v>
      </c>
      <c r="C147" s="85">
        <v>50</v>
      </c>
      <c r="D147" s="85" t="s">
        <v>19</v>
      </c>
      <c r="E147" s="146"/>
      <c r="F147" s="147"/>
      <c r="G147" s="61">
        <f t="shared" si="12"/>
        <v>0</v>
      </c>
      <c r="H147" s="61">
        <f t="shared" si="13"/>
        <v>0</v>
      </c>
      <c r="I147" s="61">
        <f t="shared" si="14"/>
        <v>0</v>
      </c>
      <c r="J147" s="135"/>
    </row>
    <row r="148" spans="1:10" ht="49.5" x14ac:dyDescent="0.2">
      <c r="A148" s="20">
        <v>88</v>
      </c>
      <c r="B148" s="13" t="s">
        <v>940</v>
      </c>
      <c r="C148" s="85">
        <v>15</v>
      </c>
      <c r="D148" s="85" t="s">
        <v>19</v>
      </c>
      <c r="E148" s="146"/>
      <c r="F148" s="147"/>
      <c r="G148" s="61">
        <f t="shared" si="12"/>
        <v>0</v>
      </c>
      <c r="H148" s="61">
        <f t="shared" si="13"/>
        <v>0</v>
      </c>
      <c r="I148" s="61">
        <f t="shared" si="14"/>
        <v>0</v>
      </c>
      <c r="J148" s="135"/>
    </row>
    <row r="149" spans="1:10" ht="16.5" x14ac:dyDescent="0.2">
      <c r="A149" s="20">
        <v>89</v>
      </c>
      <c r="B149" s="13" t="s">
        <v>343</v>
      </c>
      <c r="C149" s="85">
        <v>100</v>
      </c>
      <c r="D149" s="85" t="s">
        <v>20</v>
      </c>
      <c r="E149" s="146"/>
      <c r="F149" s="147"/>
      <c r="G149" s="61">
        <f t="shared" si="12"/>
        <v>0</v>
      </c>
      <c r="H149" s="61">
        <f t="shared" si="13"/>
        <v>0</v>
      </c>
      <c r="I149" s="61">
        <f t="shared" si="14"/>
        <v>0</v>
      </c>
      <c r="J149" s="135"/>
    </row>
    <row r="150" spans="1:10" ht="16.5" x14ac:dyDescent="0.2">
      <c r="A150" s="20">
        <v>90</v>
      </c>
      <c r="B150" s="13" t="s">
        <v>344</v>
      </c>
      <c r="C150" s="85">
        <v>20</v>
      </c>
      <c r="D150" s="85" t="s">
        <v>20</v>
      </c>
      <c r="E150" s="146"/>
      <c r="F150" s="147"/>
      <c r="G150" s="61">
        <f t="shared" si="12"/>
        <v>0</v>
      </c>
      <c r="H150" s="61">
        <f t="shared" si="13"/>
        <v>0</v>
      </c>
      <c r="I150" s="61">
        <f t="shared" si="14"/>
        <v>0</v>
      </c>
      <c r="J150" s="135"/>
    </row>
    <row r="151" spans="1:10" ht="16.5" x14ac:dyDescent="0.2">
      <c r="A151" s="20">
        <v>91</v>
      </c>
      <c r="B151" s="13" t="s">
        <v>891</v>
      </c>
      <c r="C151" s="85">
        <v>15</v>
      </c>
      <c r="D151" s="85" t="s">
        <v>19</v>
      </c>
      <c r="E151" s="146"/>
      <c r="F151" s="147"/>
      <c r="G151" s="61">
        <f t="shared" si="12"/>
        <v>0</v>
      </c>
      <c r="H151" s="61">
        <f t="shared" si="13"/>
        <v>0</v>
      </c>
      <c r="I151" s="61">
        <f t="shared" si="14"/>
        <v>0</v>
      </c>
      <c r="J151" s="135"/>
    </row>
    <row r="152" spans="1:10" ht="16.5" x14ac:dyDescent="0.2">
      <c r="A152" s="20">
        <v>92</v>
      </c>
      <c r="B152" s="13" t="s">
        <v>209</v>
      </c>
      <c r="C152" s="85">
        <v>10</v>
      </c>
      <c r="D152" s="85" t="s">
        <v>19</v>
      </c>
      <c r="E152" s="146"/>
      <c r="F152" s="147"/>
      <c r="G152" s="61">
        <f t="shared" si="12"/>
        <v>0</v>
      </c>
      <c r="H152" s="61">
        <f t="shared" si="13"/>
        <v>0</v>
      </c>
      <c r="I152" s="61">
        <f t="shared" si="14"/>
        <v>0</v>
      </c>
      <c r="J152" s="135"/>
    </row>
    <row r="153" spans="1:10" ht="16.5" x14ac:dyDescent="0.2">
      <c r="A153" s="20">
        <v>93</v>
      </c>
      <c r="B153" s="13" t="s">
        <v>118</v>
      </c>
      <c r="C153" s="85">
        <v>20</v>
      </c>
      <c r="D153" s="85" t="s">
        <v>20</v>
      </c>
      <c r="E153" s="146"/>
      <c r="F153" s="147"/>
      <c r="G153" s="61">
        <f t="shared" si="12"/>
        <v>0</v>
      </c>
      <c r="H153" s="61">
        <f t="shared" si="13"/>
        <v>0</v>
      </c>
      <c r="I153" s="61">
        <f t="shared" si="14"/>
        <v>0</v>
      </c>
      <c r="J153" s="135"/>
    </row>
    <row r="154" spans="1:10" ht="16.5" x14ac:dyDescent="0.2">
      <c r="A154" s="20">
        <v>94</v>
      </c>
      <c r="B154" s="13" t="s">
        <v>119</v>
      </c>
      <c r="C154" s="85">
        <v>20</v>
      </c>
      <c r="D154" s="85" t="s">
        <v>20</v>
      </c>
      <c r="E154" s="146"/>
      <c r="F154" s="147"/>
      <c r="G154" s="61">
        <f t="shared" si="12"/>
        <v>0</v>
      </c>
      <c r="H154" s="61">
        <f t="shared" si="13"/>
        <v>0</v>
      </c>
      <c r="I154" s="61">
        <f t="shared" si="14"/>
        <v>0</v>
      </c>
      <c r="J154" s="135"/>
    </row>
    <row r="155" spans="1:10" ht="33" x14ac:dyDescent="0.2">
      <c r="A155" s="20">
        <v>95</v>
      </c>
      <c r="B155" s="13" t="s">
        <v>120</v>
      </c>
      <c r="C155" s="85">
        <v>10</v>
      </c>
      <c r="D155" s="85" t="s">
        <v>20</v>
      </c>
      <c r="E155" s="146"/>
      <c r="F155" s="147"/>
      <c r="G155" s="61">
        <f t="shared" si="12"/>
        <v>0</v>
      </c>
      <c r="H155" s="61">
        <f t="shared" si="13"/>
        <v>0</v>
      </c>
      <c r="I155" s="61">
        <f t="shared" si="14"/>
        <v>0</v>
      </c>
      <c r="J155" s="135"/>
    </row>
    <row r="156" spans="1:10" ht="33" x14ac:dyDescent="0.2">
      <c r="A156" s="20">
        <v>96</v>
      </c>
      <c r="B156" s="13" t="s">
        <v>946</v>
      </c>
      <c r="C156" s="85">
        <v>10</v>
      </c>
      <c r="D156" s="85" t="s">
        <v>20</v>
      </c>
      <c r="E156" s="146"/>
      <c r="F156" s="147"/>
      <c r="G156" s="61">
        <f t="shared" si="12"/>
        <v>0</v>
      </c>
      <c r="H156" s="61">
        <f t="shared" si="13"/>
        <v>0</v>
      </c>
      <c r="I156" s="61">
        <f t="shared" si="14"/>
        <v>0</v>
      </c>
      <c r="J156" s="135"/>
    </row>
    <row r="157" spans="1:10" ht="16.5" x14ac:dyDescent="0.2">
      <c r="A157" s="20"/>
      <c r="B157" s="36" t="s">
        <v>1040</v>
      </c>
      <c r="C157" s="42" t="s">
        <v>4</v>
      </c>
      <c r="D157" s="42" t="s">
        <v>4</v>
      </c>
      <c r="E157" s="42" t="s">
        <v>4</v>
      </c>
      <c r="F157" s="42" t="s">
        <v>4</v>
      </c>
      <c r="G157" s="42">
        <f>SUM(G61:G156)</f>
        <v>0</v>
      </c>
      <c r="H157" s="42">
        <f t="shared" ref="H157:J157" si="15">SUM(H61:H156)</f>
        <v>0</v>
      </c>
      <c r="I157" s="42">
        <f t="shared" si="15"/>
        <v>0</v>
      </c>
      <c r="J157" s="188">
        <f t="shared" si="15"/>
        <v>0</v>
      </c>
    </row>
    <row r="158" spans="1:10" ht="16.5" customHeight="1" x14ac:dyDescent="0.2">
      <c r="A158" s="205" t="s">
        <v>1041</v>
      </c>
      <c r="B158" s="206"/>
      <c r="C158" s="206"/>
      <c r="D158" s="206"/>
      <c r="E158" s="206"/>
      <c r="F158" s="206"/>
      <c r="G158" s="206"/>
      <c r="H158" s="206"/>
      <c r="I158" s="206"/>
      <c r="J158" s="206"/>
    </row>
    <row r="159" spans="1:10" ht="16.5" x14ac:dyDescent="0.2">
      <c r="A159" s="20">
        <v>1</v>
      </c>
      <c r="B159" s="13" t="s">
        <v>366</v>
      </c>
      <c r="C159" s="85">
        <v>10</v>
      </c>
      <c r="D159" s="85" t="s">
        <v>19</v>
      </c>
      <c r="E159" s="146"/>
      <c r="F159" s="147"/>
      <c r="G159" s="61">
        <f>C159*F159</f>
        <v>0</v>
      </c>
      <c r="H159" s="61">
        <f>G159*0.095</f>
        <v>0</v>
      </c>
      <c r="I159" s="61">
        <f>G159+H159</f>
        <v>0</v>
      </c>
      <c r="J159" s="135"/>
    </row>
    <row r="160" spans="1:10" ht="16.5" x14ac:dyDescent="0.2">
      <c r="A160" s="20">
        <v>2</v>
      </c>
      <c r="B160" s="13" t="s">
        <v>362</v>
      </c>
      <c r="C160" s="85">
        <v>5</v>
      </c>
      <c r="D160" s="85" t="s">
        <v>19</v>
      </c>
      <c r="E160" s="146"/>
      <c r="F160" s="147"/>
      <c r="G160" s="61">
        <f t="shared" ref="G160:G223" si="16">C160*F160</f>
        <v>0</v>
      </c>
      <c r="H160" s="61">
        <f t="shared" ref="H160:H223" si="17">G160*0.095</f>
        <v>0</v>
      </c>
      <c r="I160" s="61">
        <f t="shared" ref="I160:I223" si="18">G160+H160</f>
        <v>0</v>
      </c>
      <c r="J160" s="135"/>
    </row>
    <row r="161" spans="1:10" ht="16.5" x14ac:dyDescent="0.2">
      <c r="A161" s="20">
        <v>3</v>
      </c>
      <c r="B161" s="13" t="s">
        <v>1043</v>
      </c>
      <c r="C161" s="85">
        <v>1</v>
      </c>
      <c r="D161" s="85" t="s">
        <v>19</v>
      </c>
      <c r="E161" s="146"/>
      <c r="F161" s="147"/>
      <c r="G161" s="61">
        <f t="shared" si="16"/>
        <v>0</v>
      </c>
      <c r="H161" s="61">
        <f t="shared" si="17"/>
        <v>0</v>
      </c>
      <c r="I161" s="61">
        <f t="shared" si="18"/>
        <v>0</v>
      </c>
      <c r="J161" s="135"/>
    </row>
    <row r="162" spans="1:10" ht="16.5" x14ac:dyDescent="0.2">
      <c r="A162" s="20">
        <v>4</v>
      </c>
      <c r="B162" s="13" t="s">
        <v>367</v>
      </c>
      <c r="C162" s="85">
        <v>3</v>
      </c>
      <c r="D162" s="85" t="s">
        <v>19</v>
      </c>
      <c r="E162" s="146"/>
      <c r="F162" s="147"/>
      <c r="G162" s="61">
        <f t="shared" si="16"/>
        <v>0</v>
      </c>
      <c r="H162" s="61">
        <f t="shared" si="17"/>
        <v>0</v>
      </c>
      <c r="I162" s="61">
        <f t="shared" si="18"/>
        <v>0</v>
      </c>
      <c r="J162" s="135"/>
    </row>
    <row r="163" spans="1:10" ht="33" customHeight="1" x14ac:dyDescent="0.2">
      <c r="A163" s="20">
        <v>5</v>
      </c>
      <c r="B163" s="105" t="s">
        <v>368</v>
      </c>
      <c r="C163" s="85">
        <v>3</v>
      </c>
      <c r="D163" s="85" t="s">
        <v>19</v>
      </c>
      <c r="E163" s="146"/>
      <c r="F163" s="147"/>
      <c r="G163" s="61">
        <f t="shared" si="16"/>
        <v>0</v>
      </c>
      <c r="H163" s="61">
        <f t="shared" si="17"/>
        <v>0</v>
      </c>
      <c r="I163" s="61">
        <f t="shared" si="18"/>
        <v>0</v>
      </c>
      <c r="J163" s="135"/>
    </row>
    <row r="164" spans="1:10" ht="33" customHeight="1" x14ac:dyDescent="0.2">
      <c r="A164" s="20">
        <v>6</v>
      </c>
      <c r="B164" s="105" t="s">
        <v>890</v>
      </c>
      <c r="C164" s="85">
        <v>2</v>
      </c>
      <c r="D164" s="85" t="s">
        <v>19</v>
      </c>
      <c r="E164" s="146"/>
      <c r="F164" s="147"/>
      <c r="G164" s="61">
        <f t="shared" si="16"/>
        <v>0</v>
      </c>
      <c r="H164" s="61">
        <f t="shared" si="17"/>
        <v>0</v>
      </c>
      <c r="I164" s="61">
        <f t="shared" si="18"/>
        <v>0</v>
      </c>
      <c r="J164" s="135"/>
    </row>
    <row r="165" spans="1:10" ht="50.1" customHeight="1" x14ac:dyDescent="0.2">
      <c r="A165" s="20">
        <v>7</v>
      </c>
      <c r="B165" s="125" t="s">
        <v>1052</v>
      </c>
      <c r="C165" s="85">
        <v>2</v>
      </c>
      <c r="D165" s="85" t="s">
        <v>19</v>
      </c>
      <c r="E165" s="146"/>
      <c r="F165" s="147"/>
      <c r="G165" s="61">
        <f t="shared" si="16"/>
        <v>0</v>
      </c>
      <c r="H165" s="61">
        <f t="shared" si="17"/>
        <v>0</v>
      </c>
      <c r="I165" s="61">
        <f t="shared" si="18"/>
        <v>0</v>
      </c>
      <c r="J165" s="135"/>
    </row>
    <row r="166" spans="1:10" ht="33" customHeight="1" x14ac:dyDescent="0.2">
      <c r="A166" s="20">
        <v>8</v>
      </c>
      <c r="B166" s="13" t="s">
        <v>911</v>
      </c>
      <c r="C166" s="85">
        <v>5</v>
      </c>
      <c r="D166" s="85" t="s">
        <v>19</v>
      </c>
      <c r="E166" s="146"/>
      <c r="F166" s="147"/>
      <c r="G166" s="61">
        <f t="shared" si="16"/>
        <v>0</v>
      </c>
      <c r="H166" s="61">
        <f t="shared" si="17"/>
        <v>0</v>
      </c>
      <c r="I166" s="61">
        <f t="shared" si="18"/>
        <v>0</v>
      </c>
      <c r="J166" s="135"/>
    </row>
    <row r="167" spans="1:10" ht="33" x14ac:dyDescent="0.2">
      <c r="A167" s="20">
        <v>9</v>
      </c>
      <c r="B167" s="13" t="s">
        <v>359</v>
      </c>
      <c r="C167" s="85">
        <v>2</v>
      </c>
      <c r="D167" s="85" t="s">
        <v>19</v>
      </c>
      <c r="E167" s="146"/>
      <c r="F167" s="147"/>
      <c r="G167" s="61">
        <f t="shared" si="16"/>
        <v>0</v>
      </c>
      <c r="H167" s="61">
        <f t="shared" si="17"/>
        <v>0</v>
      </c>
      <c r="I167" s="61">
        <f t="shared" si="18"/>
        <v>0</v>
      </c>
      <c r="J167" s="135"/>
    </row>
    <row r="168" spans="1:10" ht="33" x14ac:dyDescent="0.2">
      <c r="A168" s="20">
        <v>10</v>
      </c>
      <c r="B168" s="13" t="s">
        <v>1045</v>
      </c>
      <c r="C168" s="85">
        <v>2</v>
      </c>
      <c r="D168" s="85" t="s">
        <v>19</v>
      </c>
      <c r="E168" s="146"/>
      <c r="F168" s="147"/>
      <c r="G168" s="61">
        <f t="shared" si="16"/>
        <v>0</v>
      </c>
      <c r="H168" s="61">
        <f t="shared" si="17"/>
        <v>0</v>
      </c>
      <c r="I168" s="61">
        <f t="shared" si="18"/>
        <v>0</v>
      </c>
      <c r="J168" s="135"/>
    </row>
    <row r="169" spans="1:10" ht="33" x14ac:dyDescent="0.2">
      <c r="A169" s="20">
        <v>11</v>
      </c>
      <c r="B169" s="105" t="s">
        <v>912</v>
      </c>
      <c r="C169" s="85">
        <v>5</v>
      </c>
      <c r="D169" s="85" t="s">
        <v>19</v>
      </c>
      <c r="E169" s="146"/>
      <c r="F169" s="147"/>
      <c r="G169" s="61">
        <f t="shared" si="16"/>
        <v>0</v>
      </c>
      <c r="H169" s="61">
        <f t="shared" si="17"/>
        <v>0</v>
      </c>
      <c r="I169" s="61">
        <f t="shared" si="18"/>
        <v>0</v>
      </c>
      <c r="J169" s="135"/>
    </row>
    <row r="170" spans="1:10" ht="33" x14ac:dyDescent="0.2">
      <c r="A170" s="20">
        <v>12</v>
      </c>
      <c r="B170" s="105" t="s">
        <v>1050</v>
      </c>
      <c r="C170" s="85">
        <v>15</v>
      </c>
      <c r="D170" s="85" t="s">
        <v>19</v>
      </c>
      <c r="E170" s="146"/>
      <c r="F170" s="147"/>
      <c r="G170" s="61">
        <f t="shared" si="16"/>
        <v>0</v>
      </c>
      <c r="H170" s="61">
        <f t="shared" si="17"/>
        <v>0</v>
      </c>
      <c r="I170" s="61">
        <f t="shared" si="18"/>
        <v>0</v>
      </c>
      <c r="J170" s="135"/>
    </row>
    <row r="171" spans="1:10" ht="33" x14ac:dyDescent="0.2">
      <c r="A171" s="20">
        <v>13</v>
      </c>
      <c r="B171" s="105" t="s">
        <v>1051</v>
      </c>
      <c r="C171" s="85">
        <v>15</v>
      </c>
      <c r="D171" s="85" t="s">
        <v>19</v>
      </c>
      <c r="E171" s="146"/>
      <c r="F171" s="147"/>
      <c r="G171" s="61">
        <f t="shared" si="16"/>
        <v>0</v>
      </c>
      <c r="H171" s="61">
        <f t="shared" si="17"/>
        <v>0</v>
      </c>
      <c r="I171" s="61">
        <f t="shared" si="18"/>
        <v>0</v>
      </c>
      <c r="J171" s="135"/>
    </row>
    <row r="172" spans="1:10" ht="33" x14ac:dyDescent="0.2">
      <c r="A172" s="20">
        <v>14</v>
      </c>
      <c r="B172" s="105" t="s">
        <v>405</v>
      </c>
      <c r="C172" s="85">
        <v>15</v>
      </c>
      <c r="D172" s="85" t="s">
        <v>19</v>
      </c>
      <c r="E172" s="146"/>
      <c r="F172" s="147"/>
      <c r="G172" s="61">
        <f t="shared" si="16"/>
        <v>0</v>
      </c>
      <c r="H172" s="61">
        <f t="shared" si="17"/>
        <v>0</v>
      </c>
      <c r="I172" s="61">
        <f t="shared" si="18"/>
        <v>0</v>
      </c>
      <c r="J172" s="135"/>
    </row>
    <row r="173" spans="1:10" ht="33" x14ac:dyDescent="0.2">
      <c r="A173" s="20">
        <v>15</v>
      </c>
      <c r="B173" s="13" t="s">
        <v>1044</v>
      </c>
      <c r="C173" s="85">
        <v>15</v>
      </c>
      <c r="D173" s="85" t="s">
        <v>19</v>
      </c>
      <c r="E173" s="146"/>
      <c r="F173" s="147"/>
      <c r="G173" s="61">
        <f t="shared" si="16"/>
        <v>0</v>
      </c>
      <c r="H173" s="61">
        <f t="shared" si="17"/>
        <v>0</v>
      </c>
      <c r="I173" s="61">
        <f t="shared" si="18"/>
        <v>0</v>
      </c>
      <c r="J173" s="135"/>
    </row>
    <row r="174" spans="1:10" ht="16.5" x14ac:dyDescent="0.2">
      <c r="A174" s="20">
        <v>16</v>
      </c>
      <c r="B174" s="105" t="s">
        <v>397</v>
      </c>
      <c r="C174" s="85">
        <v>20</v>
      </c>
      <c r="D174" s="85" t="s">
        <v>19</v>
      </c>
      <c r="E174" s="146"/>
      <c r="F174" s="147"/>
      <c r="G174" s="61">
        <f t="shared" si="16"/>
        <v>0</v>
      </c>
      <c r="H174" s="61">
        <f t="shared" si="17"/>
        <v>0</v>
      </c>
      <c r="I174" s="61">
        <f t="shared" si="18"/>
        <v>0</v>
      </c>
      <c r="J174" s="135"/>
    </row>
    <row r="175" spans="1:10" ht="50.1" customHeight="1" x14ac:dyDescent="0.2">
      <c r="A175" s="20">
        <v>17</v>
      </c>
      <c r="B175" s="105" t="s">
        <v>1054</v>
      </c>
      <c r="C175" s="85">
        <v>20</v>
      </c>
      <c r="D175" s="85" t="s">
        <v>19</v>
      </c>
      <c r="E175" s="146"/>
      <c r="F175" s="147"/>
      <c r="G175" s="61">
        <f t="shared" si="16"/>
        <v>0</v>
      </c>
      <c r="H175" s="61">
        <f t="shared" si="17"/>
        <v>0</v>
      </c>
      <c r="I175" s="61">
        <f t="shared" si="18"/>
        <v>0</v>
      </c>
      <c r="J175" s="135"/>
    </row>
    <row r="176" spans="1:10" ht="33" x14ac:dyDescent="0.2">
      <c r="A176" s="20">
        <v>18</v>
      </c>
      <c r="B176" s="13" t="s">
        <v>210</v>
      </c>
      <c r="C176" s="85">
        <v>5</v>
      </c>
      <c r="D176" s="85" t="s">
        <v>19</v>
      </c>
      <c r="E176" s="146"/>
      <c r="F176" s="147"/>
      <c r="G176" s="61">
        <f t="shared" si="16"/>
        <v>0</v>
      </c>
      <c r="H176" s="61">
        <f t="shared" si="17"/>
        <v>0</v>
      </c>
      <c r="I176" s="61">
        <f t="shared" si="18"/>
        <v>0</v>
      </c>
      <c r="J176" s="135"/>
    </row>
    <row r="177" spans="1:10" ht="49.5" x14ac:dyDescent="0.2">
      <c r="A177" s="20">
        <v>19</v>
      </c>
      <c r="B177" s="13" t="s">
        <v>141</v>
      </c>
      <c r="C177" s="85">
        <v>5</v>
      </c>
      <c r="D177" s="85" t="s">
        <v>19</v>
      </c>
      <c r="E177" s="146"/>
      <c r="F177" s="147"/>
      <c r="G177" s="61">
        <f t="shared" si="16"/>
        <v>0</v>
      </c>
      <c r="H177" s="61">
        <f t="shared" si="17"/>
        <v>0</v>
      </c>
      <c r="I177" s="61">
        <f t="shared" si="18"/>
        <v>0</v>
      </c>
      <c r="J177" s="135"/>
    </row>
    <row r="178" spans="1:10" ht="16.5" x14ac:dyDescent="0.2">
      <c r="A178" s="20">
        <v>20</v>
      </c>
      <c r="B178" s="13" t="s">
        <v>1056</v>
      </c>
      <c r="C178" s="85">
        <v>2</v>
      </c>
      <c r="D178" s="85" t="s">
        <v>19</v>
      </c>
      <c r="E178" s="146"/>
      <c r="F178" s="147"/>
      <c r="G178" s="61">
        <f t="shared" si="16"/>
        <v>0</v>
      </c>
      <c r="H178" s="61">
        <f t="shared" si="17"/>
        <v>0</v>
      </c>
      <c r="I178" s="61">
        <f t="shared" si="18"/>
        <v>0</v>
      </c>
      <c r="J178" s="135"/>
    </row>
    <row r="179" spans="1:10" ht="33" x14ac:dyDescent="0.2">
      <c r="A179" s="20">
        <v>21</v>
      </c>
      <c r="B179" s="13" t="s">
        <v>364</v>
      </c>
      <c r="C179" s="85">
        <v>10</v>
      </c>
      <c r="D179" s="85" t="s">
        <v>20</v>
      </c>
      <c r="E179" s="146"/>
      <c r="F179" s="147"/>
      <c r="G179" s="61">
        <f t="shared" si="16"/>
        <v>0</v>
      </c>
      <c r="H179" s="61">
        <f t="shared" si="17"/>
        <v>0</v>
      </c>
      <c r="I179" s="61">
        <f t="shared" si="18"/>
        <v>0</v>
      </c>
      <c r="J179" s="135"/>
    </row>
    <row r="180" spans="1:10" ht="16.5" x14ac:dyDescent="0.2">
      <c r="A180" s="20">
        <v>22</v>
      </c>
      <c r="B180" s="13" t="s">
        <v>361</v>
      </c>
      <c r="C180" s="85">
        <v>2</v>
      </c>
      <c r="D180" s="85" t="s">
        <v>19</v>
      </c>
      <c r="E180" s="146"/>
      <c r="F180" s="147"/>
      <c r="G180" s="61">
        <f t="shared" si="16"/>
        <v>0</v>
      </c>
      <c r="H180" s="61">
        <f t="shared" si="17"/>
        <v>0</v>
      </c>
      <c r="I180" s="61">
        <f t="shared" si="18"/>
        <v>0</v>
      </c>
      <c r="J180" s="135"/>
    </row>
    <row r="181" spans="1:10" ht="16.5" x14ac:dyDescent="0.2">
      <c r="A181" s="20">
        <v>23</v>
      </c>
      <c r="B181" s="13" t="s">
        <v>360</v>
      </c>
      <c r="C181" s="85">
        <v>1</v>
      </c>
      <c r="D181" s="85" t="s">
        <v>19</v>
      </c>
      <c r="E181" s="146"/>
      <c r="F181" s="147"/>
      <c r="G181" s="61">
        <f t="shared" si="16"/>
        <v>0</v>
      </c>
      <c r="H181" s="61">
        <f t="shared" si="17"/>
        <v>0</v>
      </c>
      <c r="I181" s="61">
        <f t="shared" si="18"/>
        <v>0</v>
      </c>
      <c r="J181" s="135"/>
    </row>
    <row r="182" spans="1:10" ht="16.5" x14ac:dyDescent="0.2">
      <c r="A182" s="20">
        <v>24</v>
      </c>
      <c r="B182" s="13" t="s">
        <v>363</v>
      </c>
      <c r="C182" s="85">
        <v>3</v>
      </c>
      <c r="D182" s="85" t="s">
        <v>19</v>
      </c>
      <c r="E182" s="146"/>
      <c r="F182" s="147"/>
      <c r="G182" s="61">
        <f t="shared" si="16"/>
        <v>0</v>
      </c>
      <c r="H182" s="61">
        <f t="shared" si="17"/>
        <v>0</v>
      </c>
      <c r="I182" s="61">
        <f t="shared" si="18"/>
        <v>0</v>
      </c>
      <c r="J182" s="135"/>
    </row>
    <row r="183" spans="1:10" ht="33" x14ac:dyDescent="0.2">
      <c r="A183" s="20">
        <v>25</v>
      </c>
      <c r="B183" s="13" t="s">
        <v>365</v>
      </c>
      <c r="C183" s="85">
        <v>2</v>
      </c>
      <c r="D183" s="85" t="s">
        <v>19</v>
      </c>
      <c r="E183" s="146"/>
      <c r="F183" s="147"/>
      <c r="G183" s="61">
        <f t="shared" si="16"/>
        <v>0</v>
      </c>
      <c r="H183" s="61">
        <f t="shared" si="17"/>
        <v>0</v>
      </c>
      <c r="I183" s="61">
        <f t="shared" si="18"/>
        <v>0</v>
      </c>
      <c r="J183" s="135"/>
    </row>
    <row r="184" spans="1:10" ht="16.5" x14ac:dyDescent="0.2">
      <c r="A184" s="20">
        <v>26</v>
      </c>
      <c r="B184" s="13" t="s">
        <v>393</v>
      </c>
      <c r="C184" s="85">
        <v>5</v>
      </c>
      <c r="D184" s="85" t="s">
        <v>19</v>
      </c>
      <c r="E184" s="146"/>
      <c r="F184" s="147"/>
      <c r="G184" s="61">
        <f t="shared" si="16"/>
        <v>0</v>
      </c>
      <c r="H184" s="61">
        <f t="shared" si="17"/>
        <v>0</v>
      </c>
      <c r="I184" s="61">
        <f t="shared" si="18"/>
        <v>0</v>
      </c>
      <c r="J184" s="135"/>
    </row>
    <row r="185" spans="1:10" ht="16.5" x14ac:dyDescent="0.2">
      <c r="A185" s="20">
        <v>27</v>
      </c>
      <c r="B185" s="13" t="s">
        <v>394</v>
      </c>
      <c r="C185" s="85">
        <v>5</v>
      </c>
      <c r="D185" s="85" t="s">
        <v>19</v>
      </c>
      <c r="E185" s="146"/>
      <c r="F185" s="147"/>
      <c r="G185" s="61">
        <f t="shared" si="16"/>
        <v>0</v>
      </c>
      <c r="H185" s="61">
        <f t="shared" si="17"/>
        <v>0</v>
      </c>
      <c r="I185" s="61">
        <f t="shared" si="18"/>
        <v>0</v>
      </c>
      <c r="J185" s="135"/>
    </row>
    <row r="186" spans="1:10" ht="33" x14ac:dyDescent="0.2">
      <c r="A186" s="20">
        <v>28</v>
      </c>
      <c r="B186" s="105" t="s">
        <v>400</v>
      </c>
      <c r="C186" s="85">
        <v>5</v>
      </c>
      <c r="D186" s="85" t="s">
        <v>19</v>
      </c>
      <c r="E186" s="146"/>
      <c r="F186" s="147"/>
      <c r="G186" s="61">
        <f t="shared" si="16"/>
        <v>0</v>
      </c>
      <c r="H186" s="61">
        <f t="shared" si="17"/>
        <v>0</v>
      </c>
      <c r="I186" s="61">
        <f t="shared" si="18"/>
        <v>0</v>
      </c>
      <c r="J186" s="135"/>
    </row>
    <row r="187" spans="1:10" ht="16.5" x14ac:dyDescent="0.2">
      <c r="A187" s="20">
        <v>29</v>
      </c>
      <c r="B187" s="105" t="s">
        <v>1049</v>
      </c>
      <c r="C187" s="85">
        <v>10</v>
      </c>
      <c r="D187" s="85" t="s">
        <v>122</v>
      </c>
      <c r="E187" s="146"/>
      <c r="F187" s="147"/>
      <c r="G187" s="61">
        <f t="shared" si="16"/>
        <v>0</v>
      </c>
      <c r="H187" s="61">
        <f t="shared" si="17"/>
        <v>0</v>
      </c>
      <c r="I187" s="61">
        <f t="shared" si="18"/>
        <v>0</v>
      </c>
      <c r="J187" s="135"/>
    </row>
    <row r="188" spans="1:10" ht="16.5" x14ac:dyDescent="0.2">
      <c r="A188" s="20">
        <v>30</v>
      </c>
      <c r="B188" s="13" t="s">
        <v>146</v>
      </c>
      <c r="C188" s="85">
        <v>10</v>
      </c>
      <c r="D188" s="85" t="s">
        <v>122</v>
      </c>
      <c r="E188" s="146"/>
      <c r="F188" s="147"/>
      <c r="G188" s="61">
        <f t="shared" si="16"/>
        <v>0</v>
      </c>
      <c r="H188" s="61">
        <f t="shared" si="17"/>
        <v>0</v>
      </c>
      <c r="I188" s="61">
        <f t="shared" si="18"/>
        <v>0</v>
      </c>
      <c r="J188" s="135"/>
    </row>
    <row r="189" spans="1:10" ht="33" x14ac:dyDescent="0.2">
      <c r="A189" s="20">
        <v>31</v>
      </c>
      <c r="B189" s="111" t="s">
        <v>415</v>
      </c>
      <c r="C189" s="85">
        <v>5</v>
      </c>
      <c r="D189" s="85" t="s">
        <v>122</v>
      </c>
      <c r="E189" s="146"/>
      <c r="F189" s="147"/>
      <c r="G189" s="61">
        <f t="shared" si="16"/>
        <v>0</v>
      </c>
      <c r="H189" s="61">
        <f t="shared" si="17"/>
        <v>0</v>
      </c>
      <c r="I189" s="61">
        <f t="shared" si="18"/>
        <v>0</v>
      </c>
      <c r="J189" s="135"/>
    </row>
    <row r="190" spans="1:10" ht="16.5" customHeight="1" x14ac:dyDescent="0.2">
      <c r="A190" s="20">
        <v>32</v>
      </c>
      <c r="B190" s="105" t="s">
        <v>142</v>
      </c>
      <c r="C190" s="85">
        <v>10</v>
      </c>
      <c r="D190" s="85" t="s">
        <v>20</v>
      </c>
      <c r="E190" s="146"/>
      <c r="F190" s="147"/>
      <c r="G190" s="61">
        <f t="shared" si="16"/>
        <v>0</v>
      </c>
      <c r="H190" s="61">
        <f t="shared" si="17"/>
        <v>0</v>
      </c>
      <c r="I190" s="61">
        <f t="shared" si="18"/>
        <v>0</v>
      </c>
      <c r="J190" s="135"/>
    </row>
    <row r="191" spans="1:10" ht="33" x14ac:dyDescent="0.2">
      <c r="A191" s="20">
        <v>33</v>
      </c>
      <c r="B191" s="118" t="s">
        <v>895</v>
      </c>
      <c r="C191" s="85">
        <v>14</v>
      </c>
      <c r="D191" s="85" t="s">
        <v>19</v>
      </c>
      <c r="E191" s="146"/>
      <c r="F191" s="147"/>
      <c r="G191" s="61">
        <f t="shared" si="16"/>
        <v>0</v>
      </c>
      <c r="H191" s="61">
        <f t="shared" si="17"/>
        <v>0</v>
      </c>
      <c r="I191" s="61">
        <f t="shared" si="18"/>
        <v>0</v>
      </c>
      <c r="J191" s="135"/>
    </row>
    <row r="192" spans="1:10" ht="16.5" x14ac:dyDescent="0.2">
      <c r="A192" s="20">
        <v>34</v>
      </c>
      <c r="B192" s="105" t="s">
        <v>896</v>
      </c>
      <c r="C192" s="85">
        <v>5</v>
      </c>
      <c r="D192" s="85" t="s">
        <v>19</v>
      </c>
      <c r="E192" s="146"/>
      <c r="F192" s="147"/>
      <c r="G192" s="61">
        <f t="shared" si="16"/>
        <v>0</v>
      </c>
      <c r="H192" s="61">
        <f t="shared" si="17"/>
        <v>0</v>
      </c>
      <c r="I192" s="61">
        <f t="shared" si="18"/>
        <v>0</v>
      </c>
      <c r="J192" s="135"/>
    </row>
    <row r="193" spans="1:10" ht="33" x14ac:dyDescent="0.2">
      <c r="A193" s="20">
        <v>35</v>
      </c>
      <c r="B193" s="105" t="s">
        <v>897</v>
      </c>
      <c r="C193" s="85">
        <v>25</v>
      </c>
      <c r="D193" s="85" t="s">
        <v>19</v>
      </c>
      <c r="E193" s="146"/>
      <c r="F193" s="147"/>
      <c r="G193" s="61">
        <f t="shared" si="16"/>
        <v>0</v>
      </c>
      <c r="H193" s="61">
        <f t="shared" si="17"/>
        <v>0</v>
      </c>
      <c r="I193" s="61">
        <f t="shared" si="18"/>
        <v>0</v>
      </c>
      <c r="J193" s="135"/>
    </row>
    <row r="194" spans="1:10" ht="16.5" x14ac:dyDescent="0.2">
      <c r="A194" s="20">
        <v>36</v>
      </c>
      <c r="B194" s="105" t="s">
        <v>898</v>
      </c>
      <c r="C194" s="85">
        <v>2</v>
      </c>
      <c r="D194" s="85" t="s">
        <v>19</v>
      </c>
      <c r="E194" s="146"/>
      <c r="F194" s="147"/>
      <c r="G194" s="61">
        <f t="shared" si="16"/>
        <v>0</v>
      </c>
      <c r="H194" s="61">
        <f t="shared" si="17"/>
        <v>0</v>
      </c>
      <c r="I194" s="61">
        <f t="shared" si="18"/>
        <v>0</v>
      </c>
      <c r="J194" s="135"/>
    </row>
    <row r="195" spans="1:10" ht="16.5" x14ac:dyDescent="0.2">
      <c r="A195" s="20">
        <v>37</v>
      </c>
      <c r="B195" s="13" t="s">
        <v>347</v>
      </c>
      <c r="C195" s="85">
        <v>10</v>
      </c>
      <c r="D195" s="85" t="s">
        <v>122</v>
      </c>
      <c r="E195" s="146"/>
      <c r="F195" s="147"/>
      <c r="G195" s="61">
        <f t="shared" si="16"/>
        <v>0</v>
      </c>
      <c r="H195" s="61">
        <f t="shared" si="17"/>
        <v>0</v>
      </c>
      <c r="I195" s="61">
        <f t="shared" si="18"/>
        <v>0</v>
      </c>
      <c r="J195" s="135"/>
    </row>
    <row r="196" spans="1:10" ht="16.5" x14ac:dyDescent="0.2">
      <c r="A196" s="20">
        <v>38</v>
      </c>
      <c r="B196" s="13" t="s">
        <v>348</v>
      </c>
      <c r="C196" s="85">
        <v>5</v>
      </c>
      <c r="D196" s="85" t="s">
        <v>122</v>
      </c>
      <c r="E196" s="146"/>
      <c r="F196" s="147"/>
      <c r="G196" s="61">
        <f t="shared" si="16"/>
        <v>0</v>
      </c>
      <c r="H196" s="61">
        <f t="shared" si="17"/>
        <v>0</v>
      </c>
      <c r="I196" s="61">
        <f t="shared" si="18"/>
        <v>0</v>
      </c>
      <c r="J196" s="135"/>
    </row>
    <row r="197" spans="1:10" ht="33" x14ac:dyDescent="0.2">
      <c r="A197" s="20">
        <v>39</v>
      </c>
      <c r="B197" s="105" t="s">
        <v>893</v>
      </c>
      <c r="C197" s="85">
        <v>10</v>
      </c>
      <c r="D197" s="85" t="s">
        <v>19</v>
      </c>
      <c r="E197" s="146"/>
      <c r="F197" s="147"/>
      <c r="G197" s="61">
        <f t="shared" si="16"/>
        <v>0</v>
      </c>
      <c r="H197" s="61">
        <f t="shared" si="17"/>
        <v>0</v>
      </c>
      <c r="I197" s="61">
        <f t="shared" si="18"/>
        <v>0</v>
      </c>
      <c r="J197" s="135"/>
    </row>
    <row r="198" spans="1:10" ht="33" customHeight="1" x14ac:dyDescent="0.2">
      <c r="A198" s="20">
        <v>40</v>
      </c>
      <c r="B198" s="13" t="s">
        <v>143</v>
      </c>
      <c r="C198" s="85">
        <v>10</v>
      </c>
      <c r="D198" s="85" t="s">
        <v>122</v>
      </c>
      <c r="E198" s="146"/>
      <c r="F198" s="147"/>
      <c r="G198" s="61">
        <f t="shared" si="16"/>
        <v>0</v>
      </c>
      <c r="H198" s="61">
        <f t="shared" si="17"/>
        <v>0</v>
      </c>
      <c r="I198" s="61">
        <f t="shared" si="18"/>
        <v>0</v>
      </c>
      <c r="J198" s="135"/>
    </row>
    <row r="199" spans="1:10" ht="33" x14ac:dyDescent="0.2">
      <c r="A199" s="20">
        <v>41</v>
      </c>
      <c r="B199" s="13" t="s">
        <v>144</v>
      </c>
      <c r="C199" s="85">
        <v>2.4</v>
      </c>
      <c r="D199" s="85" t="s">
        <v>19</v>
      </c>
      <c r="E199" s="146"/>
      <c r="F199" s="147"/>
      <c r="G199" s="61">
        <f t="shared" si="16"/>
        <v>0</v>
      </c>
      <c r="H199" s="61">
        <f t="shared" si="17"/>
        <v>0</v>
      </c>
      <c r="I199" s="61">
        <f t="shared" si="18"/>
        <v>0</v>
      </c>
      <c r="J199" s="135"/>
    </row>
    <row r="200" spans="1:10" ht="33" x14ac:dyDescent="0.2">
      <c r="A200" s="20">
        <v>42</v>
      </c>
      <c r="B200" s="13" t="s">
        <v>894</v>
      </c>
      <c r="C200" s="85">
        <v>9.5</v>
      </c>
      <c r="D200" s="85" t="s">
        <v>122</v>
      </c>
      <c r="E200" s="146"/>
      <c r="F200" s="147"/>
      <c r="G200" s="61">
        <f t="shared" si="16"/>
        <v>0</v>
      </c>
      <c r="H200" s="61">
        <f t="shared" si="17"/>
        <v>0</v>
      </c>
      <c r="I200" s="61">
        <f t="shared" si="18"/>
        <v>0</v>
      </c>
      <c r="J200" s="135"/>
    </row>
    <row r="201" spans="1:10" ht="49.5" x14ac:dyDescent="0.2">
      <c r="A201" s="20">
        <v>43</v>
      </c>
      <c r="B201" s="133" t="s">
        <v>1055</v>
      </c>
      <c r="C201" s="85">
        <v>5</v>
      </c>
      <c r="D201" s="85" t="s">
        <v>122</v>
      </c>
      <c r="E201" s="146"/>
      <c r="F201" s="147"/>
      <c r="G201" s="61">
        <f t="shared" si="16"/>
        <v>0</v>
      </c>
      <c r="H201" s="61">
        <f t="shared" si="17"/>
        <v>0</v>
      </c>
      <c r="I201" s="61">
        <f t="shared" si="18"/>
        <v>0</v>
      </c>
      <c r="J201" s="135"/>
    </row>
    <row r="202" spans="1:10" ht="16.5" x14ac:dyDescent="0.2">
      <c r="A202" s="20">
        <v>44</v>
      </c>
      <c r="B202" s="13" t="s">
        <v>395</v>
      </c>
      <c r="C202" s="85">
        <v>2</v>
      </c>
      <c r="D202" s="85" t="s">
        <v>19</v>
      </c>
      <c r="E202" s="146"/>
      <c r="F202" s="147"/>
      <c r="G202" s="61">
        <f t="shared" si="16"/>
        <v>0</v>
      </c>
      <c r="H202" s="61">
        <f t="shared" si="17"/>
        <v>0</v>
      </c>
      <c r="I202" s="61">
        <f t="shared" si="18"/>
        <v>0</v>
      </c>
      <c r="J202" s="135"/>
    </row>
    <row r="203" spans="1:10" ht="16.5" x14ac:dyDescent="0.2">
      <c r="A203" s="20">
        <v>45</v>
      </c>
      <c r="B203" s="13" t="s">
        <v>396</v>
      </c>
      <c r="C203" s="85">
        <v>1</v>
      </c>
      <c r="D203" s="85" t="s">
        <v>19</v>
      </c>
      <c r="E203" s="146"/>
      <c r="F203" s="147"/>
      <c r="G203" s="61">
        <f t="shared" si="16"/>
        <v>0</v>
      </c>
      <c r="H203" s="61">
        <f t="shared" si="17"/>
        <v>0</v>
      </c>
      <c r="I203" s="61">
        <f t="shared" si="18"/>
        <v>0</v>
      </c>
      <c r="J203" s="135"/>
    </row>
    <row r="204" spans="1:10" ht="49.5" x14ac:dyDescent="0.2">
      <c r="A204" s="20">
        <v>46</v>
      </c>
      <c r="B204" s="13" t="s">
        <v>145</v>
      </c>
      <c r="C204" s="85">
        <v>3</v>
      </c>
      <c r="D204" s="85" t="s">
        <v>19</v>
      </c>
      <c r="E204" s="146"/>
      <c r="F204" s="147"/>
      <c r="G204" s="61">
        <f t="shared" si="16"/>
        <v>0</v>
      </c>
      <c r="H204" s="61">
        <f t="shared" si="17"/>
        <v>0</v>
      </c>
      <c r="I204" s="61">
        <f t="shared" si="18"/>
        <v>0</v>
      </c>
      <c r="J204" s="135"/>
    </row>
    <row r="205" spans="1:10" ht="33" x14ac:dyDescent="0.2">
      <c r="A205" s="20">
        <v>47</v>
      </c>
      <c r="B205" s="105" t="s">
        <v>913</v>
      </c>
      <c r="C205" s="85">
        <v>5</v>
      </c>
      <c r="D205" s="85" t="s">
        <v>19</v>
      </c>
      <c r="E205" s="146"/>
      <c r="F205" s="147"/>
      <c r="G205" s="61">
        <f t="shared" si="16"/>
        <v>0</v>
      </c>
      <c r="H205" s="61">
        <f t="shared" si="17"/>
        <v>0</v>
      </c>
      <c r="I205" s="61">
        <f t="shared" si="18"/>
        <v>0</v>
      </c>
      <c r="J205" s="135"/>
    </row>
    <row r="206" spans="1:10" ht="54.95" customHeight="1" x14ac:dyDescent="0.2">
      <c r="A206" s="20">
        <v>48</v>
      </c>
      <c r="B206" s="111" t="s">
        <v>416</v>
      </c>
      <c r="C206" s="85">
        <v>50</v>
      </c>
      <c r="D206" s="85" t="s">
        <v>408</v>
      </c>
      <c r="E206" s="146"/>
      <c r="F206" s="147"/>
      <c r="G206" s="61">
        <f t="shared" si="16"/>
        <v>0</v>
      </c>
      <c r="H206" s="61">
        <f t="shared" si="17"/>
        <v>0</v>
      </c>
      <c r="I206" s="61">
        <f t="shared" si="18"/>
        <v>0</v>
      </c>
      <c r="J206" s="135"/>
    </row>
    <row r="207" spans="1:10" ht="33" customHeight="1" x14ac:dyDescent="0.2">
      <c r="A207" s="20">
        <v>49</v>
      </c>
      <c r="B207" s="111" t="s">
        <v>1046</v>
      </c>
      <c r="C207" s="85">
        <v>5</v>
      </c>
      <c r="D207" s="85" t="s">
        <v>19</v>
      </c>
      <c r="E207" s="146"/>
      <c r="F207" s="147"/>
      <c r="G207" s="61">
        <f t="shared" si="16"/>
        <v>0</v>
      </c>
      <c r="H207" s="61">
        <f t="shared" si="17"/>
        <v>0</v>
      </c>
      <c r="I207" s="61">
        <f t="shared" si="18"/>
        <v>0</v>
      </c>
      <c r="J207" s="135"/>
    </row>
    <row r="208" spans="1:10" ht="33" customHeight="1" x14ac:dyDescent="0.2">
      <c r="A208" s="20">
        <v>50</v>
      </c>
      <c r="B208" s="111" t="s">
        <v>1047</v>
      </c>
      <c r="C208" s="85">
        <v>20</v>
      </c>
      <c r="D208" s="85" t="s">
        <v>20</v>
      </c>
      <c r="E208" s="146"/>
      <c r="F208" s="147"/>
      <c r="G208" s="61">
        <f t="shared" si="16"/>
        <v>0</v>
      </c>
      <c r="H208" s="61">
        <f t="shared" si="17"/>
        <v>0</v>
      </c>
      <c r="I208" s="61">
        <f t="shared" si="18"/>
        <v>0</v>
      </c>
      <c r="J208" s="135"/>
    </row>
    <row r="209" spans="1:10" ht="33" x14ac:dyDescent="0.2">
      <c r="A209" s="20">
        <v>51</v>
      </c>
      <c r="B209" s="13" t="s">
        <v>349</v>
      </c>
      <c r="C209" s="85">
        <v>5</v>
      </c>
      <c r="D209" s="85" t="s">
        <v>19</v>
      </c>
      <c r="E209" s="146"/>
      <c r="F209" s="147"/>
      <c r="G209" s="61">
        <f t="shared" si="16"/>
        <v>0</v>
      </c>
      <c r="H209" s="61">
        <f t="shared" si="17"/>
        <v>0</v>
      </c>
      <c r="I209" s="61">
        <f t="shared" si="18"/>
        <v>0</v>
      </c>
      <c r="J209" s="135"/>
    </row>
    <row r="210" spans="1:10" ht="16.5" x14ac:dyDescent="0.2">
      <c r="A210" s="20">
        <v>52</v>
      </c>
      <c r="B210" s="13" t="s">
        <v>399</v>
      </c>
      <c r="C210" s="85">
        <v>140</v>
      </c>
      <c r="D210" s="85" t="s">
        <v>19</v>
      </c>
      <c r="E210" s="146"/>
      <c r="F210" s="147"/>
      <c r="G210" s="61">
        <f t="shared" si="16"/>
        <v>0</v>
      </c>
      <c r="H210" s="61">
        <f t="shared" si="17"/>
        <v>0</v>
      </c>
      <c r="I210" s="61">
        <f t="shared" si="18"/>
        <v>0</v>
      </c>
      <c r="J210" s="135"/>
    </row>
    <row r="211" spans="1:10" ht="33" x14ac:dyDescent="0.2">
      <c r="A211" s="20">
        <v>53</v>
      </c>
      <c r="B211" s="13" t="s">
        <v>403</v>
      </c>
      <c r="C211" s="85">
        <v>13</v>
      </c>
      <c r="D211" s="85" t="s">
        <v>19</v>
      </c>
      <c r="E211" s="146"/>
      <c r="F211" s="147"/>
      <c r="G211" s="61">
        <f t="shared" si="16"/>
        <v>0</v>
      </c>
      <c r="H211" s="61">
        <f t="shared" si="17"/>
        <v>0</v>
      </c>
      <c r="I211" s="61">
        <f t="shared" si="18"/>
        <v>0</v>
      </c>
      <c r="J211" s="135"/>
    </row>
    <row r="212" spans="1:10" ht="33" x14ac:dyDescent="0.2">
      <c r="A212" s="20">
        <v>54</v>
      </c>
      <c r="B212" s="13" t="s">
        <v>914</v>
      </c>
      <c r="C212" s="85">
        <v>15</v>
      </c>
      <c r="D212" s="85" t="s">
        <v>19</v>
      </c>
      <c r="E212" s="146"/>
      <c r="F212" s="147"/>
      <c r="G212" s="61">
        <f t="shared" si="16"/>
        <v>0</v>
      </c>
      <c r="H212" s="61">
        <f t="shared" si="17"/>
        <v>0</v>
      </c>
      <c r="I212" s="61">
        <f t="shared" si="18"/>
        <v>0</v>
      </c>
      <c r="J212" s="135"/>
    </row>
    <row r="213" spans="1:10" ht="16.5" x14ac:dyDescent="0.2">
      <c r="A213" s="20">
        <v>55</v>
      </c>
      <c r="B213" s="13" t="s">
        <v>398</v>
      </c>
      <c r="C213" s="85">
        <v>3</v>
      </c>
      <c r="D213" s="85" t="s">
        <v>19</v>
      </c>
      <c r="E213" s="146"/>
      <c r="F213" s="147"/>
      <c r="G213" s="61">
        <f t="shared" si="16"/>
        <v>0</v>
      </c>
      <c r="H213" s="61">
        <f t="shared" si="17"/>
        <v>0</v>
      </c>
      <c r="I213" s="61">
        <f t="shared" si="18"/>
        <v>0</v>
      </c>
      <c r="J213" s="135"/>
    </row>
    <row r="214" spans="1:10" ht="16.5" x14ac:dyDescent="0.2">
      <c r="A214" s="20">
        <v>56</v>
      </c>
      <c r="B214" s="13" t="s">
        <v>1053</v>
      </c>
      <c r="C214" s="85">
        <v>12</v>
      </c>
      <c r="D214" s="85" t="s">
        <v>19</v>
      </c>
      <c r="E214" s="146"/>
      <c r="F214" s="147"/>
      <c r="G214" s="61">
        <f t="shared" si="16"/>
        <v>0</v>
      </c>
      <c r="H214" s="61">
        <f t="shared" si="17"/>
        <v>0</v>
      </c>
      <c r="I214" s="61">
        <f t="shared" si="18"/>
        <v>0</v>
      </c>
      <c r="J214" s="135"/>
    </row>
    <row r="215" spans="1:10" ht="33" customHeight="1" x14ac:dyDescent="0.2">
      <c r="A215" s="20">
        <v>57</v>
      </c>
      <c r="B215" s="105" t="s">
        <v>401</v>
      </c>
      <c r="C215" s="85">
        <v>40</v>
      </c>
      <c r="D215" s="85" t="s">
        <v>19</v>
      </c>
      <c r="E215" s="146"/>
      <c r="F215" s="147"/>
      <c r="G215" s="61">
        <f t="shared" si="16"/>
        <v>0</v>
      </c>
      <c r="H215" s="61">
        <f t="shared" si="17"/>
        <v>0</v>
      </c>
      <c r="I215" s="61">
        <f t="shared" si="18"/>
        <v>0</v>
      </c>
      <c r="J215" s="135"/>
    </row>
    <row r="216" spans="1:10" ht="33" x14ac:dyDescent="0.2">
      <c r="A216" s="20">
        <v>58</v>
      </c>
      <c r="B216" s="105" t="s">
        <v>402</v>
      </c>
      <c r="C216" s="85">
        <v>30</v>
      </c>
      <c r="D216" s="85" t="s">
        <v>19</v>
      </c>
      <c r="E216" s="146"/>
      <c r="F216" s="147"/>
      <c r="G216" s="61">
        <f t="shared" si="16"/>
        <v>0</v>
      </c>
      <c r="H216" s="61">
        <f t="shared" si="17"/>
        <v>0</v>
      </c>
      <c r="I216" s="61">
        <f t="shared" si="18"/>
        <v>0</v>
      </c>
      <c r="J216" s="135"/>
    </row>
    <row r="217" spans="1:10" ht="49.5" x14ac:dyDescent="0.2">
      <c r="A217" s="20">
        <v>59</v>
      </c>
      <c r="B217" s="13" t="s">
        <v>350</v>
      </c>
      <c r="C217" s="85">
        <v>10</v>
      </c>
      <c r="D217" s="85" t="s">
        <v>20</v>
      </c>
      <c r="E217" s="146"/>
      <c r="F217" s="147"/>
      <c r="G217" s="61">
        <f t="shared" si="16"/>
        <v>0</v>
      </c>
      <c r="H217" s="61">
        <f t="shared" si="17"/>
        <v>0</v>
      </c>
      <c r="I217" s="61">
        <f t="shared" si="18"/>
        <v>0</v>
      </c>
      <c r="J217" s="135"/>
    </row>
    <row r="218" spans="1:10" ht="49.5" x14ac:dyDescent="0.2">
      <c r="A218" s="20">
        <v>60</v>
      </c>
      <c r="B218" s="13" t="s">
        <v>351</v>
      </c>
      <c r="C218" s="85">
        <v>50</v>
      </c>
      <c r="D218" s="85" t="s">
        <v>20</v>
      </c>
      <c r="E218" s="146"/>
      <c r="F218" s="147"/>
      <c r="G218" s="61">
        <f t="shared" si="16"/>
        <v>0</v>
      </c>
      <c r="H218" s="61">
        <f t="shared" si="17"/>
        <v>0</v>
      </c>
      <c r="I218" s="61">
        <f t="shared" si="18"/>
        <v>0</v>
      </c>
      <c r="J218" s="135"/>
    </row>
    <row r="219" spans="1:10" ht="49.5" x14ac:dyDescent="0.2">
      <c r="A219" s="20">
        <v>61</v>
      </c>
      <c r="B219" s="13" t="s">
        <v>352</v>
      </c>
      <c r="C219" s="85">
        <v>10</v>
      </c>
      <c r="D219" s="85" t="s">
        <v>20</v>
      </c>
      <c r="E219" s="146"/>
      <c r="F219" s="147"/>
      <c r="G219" s="61">
        <f t="shared" si="16"/>
        <v>0</v>
      </c>
      <c r="H219" s="61">
        <f t="shared" si="17"/>
        <v>0</v>
      </c>
      <c r="I219" s="61">
        <f t="shared" si="18"/>
        <v>0</v>
      </c>
      <c r="J219" s="135"/>
    </row>
    <row r="220" spans="1:10" ht="16.5" x14ac:dyDescent="0.2">
      <c r="A220" s="20">
        <v>62</v>
      </c>
      <c r="B220" s="13" t="s">
        <v>404</v>
      </c>
      <c r="C220" s="85">
        <v>1</v>
      </c>
      <c r="D220" s="85" t="s">
        <v>19</v>
      </c>
      <c r="E220" s="146"/>
      <c r="F220" s="147"/>
      <c r="G220" s="61">
        <f t="shared" si="16"/>
        <v>0</v>
      </c>
      <c r="H220" s="61">
        <f t="shared" si="17"/>
        <v>0</v>
      </c>
      <c r="I220" s="61">
        <f t="shared" si="18"/>
        <v>0</v>
      </c>
      <c r="J220" s="135"/>
    </row>
    <row r="221" spans="1:10" ht="16.5" x14ac:dyDescent="0.2">
      <c r="A221" s="20">
        <v>63</v>
      </c>
      <c r="B221" s="13" t="s">
        <v>900</v>
      </c>
      <c r="C221" s="85">
        <v>3</v>
      </c>
      <c r="D221" s="85" t="s">
        <v>19</v>
      </c>
      <c r="E221" s="146"/>
      <c r="F221" s="147"/>
      <c r="G221" s="61">
        <f t="shared" si="16"/>
        <v>0</v>
      </c>
      <c r="H221" s="61">
        <f t="shared" si="17"/>
        <v>0</v>
      </c>
      <c r="I221" s="61">
        <f t="shared" si="18"/>
        <v>0</v>
      </c>
      <c r="J221" s="135"/>
    </row>
    <row r="222" spans="1:10" ht="16.5" x14ac:dyDescent="0.2">
      <c r="A222" s="20">
        <v>64</v>
      </c>
      <c r="B222" s="13" t="s">
        <v>369</v>
      </c>
      <c r="C222" s="85">
        <v>2</v>
      </c>
      <c r="D222" s="85" t="s">
        <v>20</v>
      </c>
      <c r="E222" s="146"/>
      <c r="F222" s="147"/>
      <c r="G222" s="61">
        <f t="shared" si="16"/>
        <v>0</v>
      </c>
      <c r="H222" s="61">
        <f t="shared" si="17"/>
        <v>0</v>
      </c>
      <c r="I222" s="61">
        <f t="shared" si="18"/>
        <v>0</v>
      </c>
      <c r="J222" s="135"/>
    </row>
    <row r="223" spans="1:10" ht="16.5" x14ac:dyDescent="0.2">
      <c r="A223" s="20">
        <v>65</v>
      </c>
      <c r="B223" s="13" t="s">
        <v>1048</v>
      </c>
      <c r="C223" s="85">
        <v>1</v>
      </c>
      <c r="D223" s="85" t="s">
        <v>122</v>
      </c>
      <c r="E223" s="146"/>
      <c r="F223" s="147"/>
      <c r="G223" s="61">
        <f t="shared" si="16"/>
        <v>0</v>
      </c>
      <c r="H223" s="61">
        <f t="shared" si="17"/>
        <v>0</v>
      </c>
      <c r="I223" s="61">
        <f t="shared" si="18"/>
        <v>0</v>
      </c>
      <c r="J223" s="135"/>
    </row>
    <row r="224" spans="1:10" ht="16.5" x14ac:dyDescent="0.2">
      <c r="A224" s="20"/>
      <c r="B224" s="43" t="s">
        <v>1042</v>
      </c>
      <c r="C224" s="42" t="s">
        <v>4</v>
      </c>
      <c r="D224" s="42" t="s">
        <v>4</v>
      </c>
      <c r="E224" s="42" t="s">
        <v>4</v>
      </c>
      <c r="F224" s="42" t="s">
        <v>4</v>
      </c>
      <c r="G224" s="42">
        <f>SUM(G159:G223)</f>
        <v>0</v>
      </c>
      <c r="H224" s="42">
        <f t="shared" ref="H224:J224" si="19">SUM(H159:H223)</f>
        <v>0</v>
      </c>
      <c r="I224" s="42">
        <f t="shared" si="19"/>
        <v>0</v>
      </c>
      <c r="J224" s="189">
        <f t="shared" si="19"/>
        <v>0</v>
      </c>
    </row>
    <row r="225" spans="1:11" ht="16.5" customHeight="1" x14ac:dyDescent="0.2">
      <c r="A225" s="213"/>
      <c r="B225" s="213"/>
      <c r="C225" s="10"/>
      <c r="D225" s="11"/>
      <c r="E225" s="11"/>
      <c r="F225" s="8"/>
      <c r="G225" s="2"/>
      <c r="H225" s="2"/>
      <c r="I225" s="2"/>
      <c r="J225" s="2"/>
    </row>
    <row r="226" spans="1:11" s="151" customFormat="1" ht="27" customHeight="1" x14ac:dyDescent="0.25">
      <c r="A226" s="202" t="s">
        <v>12</v>
      </c>
      <c r="B226" s="202"/>
      <c r="C226" s="202"/>
      <c r="D226" s="202"/>
      <c r="E226" s="202"/>
      <c r="F226" s="202"/>
      <c r="G226" s="202"/>
      <c r="H226" s="202"/>
      <c r="I226" s="202"/>
      <c r="J226" s="202"/>
      <c r="K226" s="150"/>
    </row>
    <row r="227" spans="1:11" s="152" customFormat="1" ht="30" customHeight="1" x14ac:dyDescent="0.25">
      <c r="A227" s="203" t="s">
        <v>13</v>
      </c>
      <c r="B227" s="204"/>
      <c r="C227" s="204"/>
      <c r="D227" s="204"/>
      <c r="E227" s="204"/>
      <c r="F227" s="204"/>
      <c r="G227" s="204"/>
      <c r="H227" s="204"/>
      <c r="I227" s="204"/>
      <c r="J227" s="204"/>
    </row>
    <row r="228" spans="1:11" s="152" customFormat="1" ht="15" x14ac:dyDescent="0.25">
      <c r="A228" s="153" t="s">
        <v>1120</v>
      </c>
      <c r="B228" s="154"/>
      <c r="C228" s="154"/>
      <c r="D228" s="154"/>
      <c r="E228" s="154"/>
      <c r="F228" s="154"/>
      <c r="G228" s="154"/>
      <c r="H228" s="154"/>
      <c r="I228" s="154"/>
      <c r="J228" s="154"/>
    </row>
    <row r="229" spans="1:11" s="152" customFormat="1" ht="15" x14ac:dyDescent="0.25">
      <c r="A229" s="199" t="s">
        <v>1129</v>
      </c>
      <c r="B229" s="199"/>
      <c r="C229" s="199"/>
      <c r="D229" s="199"/>
      <c r="E229" s="199"/>
      <c r="F229" s="199"/>
      <c r="G229" s="199"/>
      <c r="H229" s="199"/>
      <c r="I229" s="199"/>
      <c r="J229" s="199"/>
    </row>
    <row r="230" spans="1:11" s="152" customFormat="1" ht="15" x14ac:dyDescent="0.25">
      <c r="A230" s="201" t="s">
        <v>1122</v>
      </c>
      <c r="B230" s="201"/>
      <c r="C230" s="201"/>
      <c r="D230" s="201"/>
      <c r="E230" s="201"/>
      <c r="F230" s="201"/>
      <c r="G230" s="201"/>
      <c r="H230" s="201"/>
      <c r="I230" s="201"/>
      <c r="J230" s="201"/>
    </row>
    <row r="231" spans="1:11" s="152" customFormat="1" ht="15" x14ac:dyDescent="0.25">
      <c r="A231" s="155" t="s">
        <v>1123</v>
      </c>
      <c r="B231" s="156"/>
      <c r="C231" s="156"/>
      <c r="D231" s="156"/>
      <c r="E231" s="156"/>
      <c r="F231" s="156"/>
      <c r="G231" s="156"/>
      <c r="H231" s="156"/>
      <c r="I231" s="156"/>
      <c r="J231" s="156"/>
    </row>
    <row r="232" spans="1:11" s="152" customFormat="1" ht="15" x14ac:dyDescent="0.25">
      <c r="A232" s="155" t="s">
        <v>1124</v>
      </c>
      <c r="B232" s="156"/>
      <c r="C232" s="156"/>
      <c r="D232" s="156"/>
      <c r="E232" s="156"/>
      <c r="F232" s="156"/>
      <c r="G232" s="156"/>
      <c r="H232" s="156"/>
      <c r="I232" s="156"/>
      <c r="J232" s="156"/>
    </row>
    <row r="233" spans="1:11" s="152" customFormat="1" ht="32.25" customHeight="1" x14ac:dyDescent="0.25">
      <c r="A233" s="199" t="s">
        <v>1125</v>
      </c>
      <c r="B233" s="200"/>
      <c r="C233" s="200"/>
      <c r="D233" s="200"/>
      <c r="E233" s="200"/>
      <c r="F233" s="200"/>
      <c r="G233" s="200"/>
      <c r="H233" s="200"/>
      <c r="I233" s="200"/>
      <c r="J233" s="200"/>
    </row>
    <row r="234" spans="1:11" s="152" customFormat="1" ht="32.25" customHeight="1" x14ac:dyDescent="0.25">
      <c r="A234" s="199" t="s">
        <v>1126</v>
      </c>
      <c r="B234" s="199"/>
      <c r="C234" s="199"/>
      <c r="D234" s="199"/>
      <c r="E234" s="199"/>
      <c r="F234" s="199"/>
      <c r="G234" s="199"/>
      <c r="H234" s="199"/>
      <c r="I234" s="199"/>
      <c r="J234" s="199"/>
    </row>
    <row r="235" spans="1:11" x14ac:dyDescent="0.2">
      <c r="B235" s="213"/>
      <c r="C235" s="213"/>
      <c r="D235" s="213"/>
      <c r="E235" s="213"/>
      <c r="F235" s="213"/>
      <c r="G235" s="213"/>
      <c r="H235" s="213"/>
      <c r="I235" s="213"/>
      <c r="J235" s="213"/>
    </row>
  </sheetData>
  <sheetProtection algorithmName="SHA-512" hashValue="ja+cofTy94uYc4N8lyuJ7swuB24U3ZAWP8fpzjUGVJR8z+v28Dejo13UQ9t78NdiAolXzrC6LJ5lRRT3LanBJg==" saltValue="m02QI/Kye4wVPEgf6OdUhQ==" spinCount="100000" sheet="1" objects="1" scenarios="1"/>
  <mergeCells count="13">
    <mergeCell ref="A234:J234"/>
    <mergeCell ref="A225:B225"/>
    <mergeCell ref="B235:J235"/>
    <mergeCell ref="A229:J229"/>
    <mergeCell ref="A230:J230"/>
    <mergeCell ref="A233:J233"/>
    <mergeCell ref="A227:J227"/>
    <mergeCell ref="A1:B1"/>
    <mergeCell ref="A226:J226"/>
    <mergeCell ref="A5:J5"/>
    <mergeCell ref="A25:J25"/>
    <mergeCell ref="A60:J60"/>
    <mergeCell ref="A158:J158"/>
  </mergeCells>
  <dataValidations count="1">
    <dataValidation type="whole" operator="equal" allowBlank="1" showInputMessage="1" showErrorMessage="1" sqref="J6:J23 J26:J58 J61:J156 J159:J223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zoomScale="70" zoomScaleNormal="70" workbookViewId="0">
      <pane ySplit="5" topLeftCell="A6" activePane="bottomLeft" state="frozen"/>
      <selection pane="bottomLeft" activeCell="A108" sqref="A108:J108"/>
    </sheetView>
  </sheetViews>
  <sheetFormatPr defaultRowHeight="15" x14ac:dyDescent="0.25"/>
  <cols>
    <col min="1" max="1" width="4.85546875" customWidth="1"/>
    <col min="2" max="2" width="36.140625" customWidth="1"/>
    <col min="3" max="3" width="9.140625" customWidth="1"/>
    <col min="4" max="4" width="7" customWidth="1"/>
    <col min="5" max="5" width="18.140625" style="45" customWidth="1"/>
    <col min="6" max="6" width="13.28515625" customWidth="1"/>
    <col min="7" max="7" width="21.28515625" customWidth="1"/>
    <col min="8" max="8" width="15.5703125" customWidth="1"/>
    <col min="9" max="9" width="19.28515625" customWidth="1"/>
    <col min="10" max="10" width="9.140625" style="45"/>
    <col min="13" max="13" width="12" bestFit="1" customWidth="1"/>
  </cols>
  <sheetData>
    <row r="1" spans="1:9" x14ac:dyDescent="0.25">
      <c r="A1" s="207" t="s">
        <v>0</v>
      </c>
      <c r="B1" s="208"/>
      <c r="C1" s="9"/>
      <c r="D1" s="9"/>
      <c r="E1" s="9"/>
      <c r="F1" s="1"/>
      <c r="G1" s="1"/>
      <c r="H1" s="1" t="s">
        <v>15</v>
      </c>
      <c r="I1" s="1"/>
    </row>
    <row r="2" spans="1:9" x14ac:dyDescent="0.25">
      <c r="A2" s="3"/>
      <c r="B2" s="1"/>
      <c r="C2" s="9"/>
      <c r="D2" s="9"/>
      <c r="E2" s="9"/>
      <c r="F2" s="1"/>
      <c r="G2" s="1"/>
      <c r="H2" s="1"/>
      <c r="I2" s="1"/>
    </row>
    <row r="3" spans="1:9" ht="38.25" x14ac:dyDescent="0.25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</row>
    <row r="4" spans="1:9" x14ac:dyDescent="0.25">
      <c r="A4" s="5">
        <v>1</v>
      </c>
      <c r="B4" s="5" t="s">
        <v>958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</row>
    <row r="5" spans="1:9" s="45" customFormat="1" ht="16.5" x14ac:dyDescent="0.25">
      <c r="A5" s="219" t="s">
        <v>962</v>
      </c>
      <c r="B5" s="219"/>
      <c r="C5" s="219"/>
      <c r="D5" s="219"/>
      <c r="E5" s="219"/>
      <c r="F5" s="219"/>
      <c r="G5" s="219"/>
      <c r="H5" s="219"/>
      <c r="I5" s="219"/>
    </row>
    <row r="6" spans="1:9" s="45" customFormat="1" ht="33" x14ac:dyDescent="0.25">
      <c r="A6" s="20">
        <f>ROW(A1)</f>
        <v>1</v>
      </c>
      <c r="B6" s="55" t="s">
        <v>959</v>
      </c>
      <c r="C6" s="56">
        <v>1000</v>
      </c>
      <c r="D6" s="57" t="s">
        <v>122</v>
      </c>
      <c r="E6" s="190"/>
      <c r="F6" s="147"/>
      <c r="G6" s="61">
        <f>C6*F6</f>
        <v>0</v>
      </c>
      <c r="H6" s="61">
        <f>G6*0.095</f>
        <v>0</v>
      </c>
      <c r="I6" s="61">
        <f>G6+H6</f>
        <v>0</v>
      </c>
    </row>
    <row r="7" spans="1:9" ht="33" x14ac:dyDescent="0.25">
      <c r="A7" s="20">
        <f>ROW(A2)</f>
        <v>2</v>
      </c>
      <c r="B7" s="51" t="s">
        <v>963</v>
      </c>
      <c r="C7" s="113">
        <v>500</v>
      </c>
      <c r="D7" s="112" t="s">
        <v>122</v>
      </c>
      <c r="E7" s="191"/>
      <c r="F7" s="147"/>
      <c r="G7" s="61">
        <f t="shared" ref="G7:G23" si="0">C7*F7</f>
        <v>0</v>
      </c>
      <c r="H7" s="61">
        <f t="shared" ref="H7:H23" si="1">G7*0.095</f>
        <v>0</v>
      </c>
      <c r="I7" s="61">
        <f t="shared" ref="I7:I23" si="2">G7+H7</f>
        <v>0</v>
      </c>
    </row>
    <row r="8" spans="1:9" s="45" customFormat="1" ht="33" x14ac:dyDescent="0.25">
      <c r="A8" s="20">
        <f t="shared" ref="A8:A23" si="3">ROW(A3)</f>
        <v>3</v>
      </c>
      <c r="B8" s="51" t="s">
        <v>965</v>
      </c>
      <c r="C8" s="113">
        <v>500</v>
      </c>
      <c r="D8" s="112" t="s">
        <v>122</v>
      </c>
      <c r="E8" s="191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</row>
    <row r="9" spans="1:9" s="45" customFormat="1" ht="49.5" x14ac:dyDescent="0.25">
      <c r="A9" s="20">
        <f t="shared" si="3"/>
        <v>4</v>
      </c>
      <c r="B9" s="55" t="s">
        <v>960</v>
      </c>
      <c r="C9" s="56">
        <v>800</v>
      </c>
      <c r="D9" s="57" t="s">
        <v>122</v>
      </c>
      <c r="E9" s="190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</row>
    <row r="10" spans="1:9" s="45" customFormat="1" ht="50.1" customHeight="1" x14ac:dyDescent="0.25">
      <c r="A10" s="20">
        <f t="shared" si="3"/>
        <v>5</v>
      </c>
      <c r="B10" s="55" t="s">
        <v>966</v>
      </c>
      <c r="C10" s="56">
        <v>500</v>
      </c>
      <c r="D10" s="57" t="s">
        <v>122</v>
      </c>
      <c r="E10" s="190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</row>
    <row r="11" spans="1:9" s="45" customFormat="1" ht="33" x14ac:dyDescent="0.25">
      <c r="A11" s="20">
        <f t="shared" si="3"/>
        <v>6</v>
      </c>
      <c r="B11" s="55" t="s">
        <v>971</v>
      </c>
      <c r="C11" s="56">
        <v>400</v>
      </c>
      <c r="D11" s="57" t="s">
        <v>122</v>
      </c>
      <c r="E11" s="190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</row>
    <row r="12" spans="1:9" s="45" customFormat="1" ht="15.95" customHeight="1" x14ac:dyDescent="0.25">
      <c r="A12" s="20">
        <f t="shared" si="3"/>
        <v>7</v>
      </c>
      <c r="B12" s="55" t="s">
        <v>961</v>
      </c>
      <c r="C12" s="56">
        <v>500</v>
      </c>
      <c r="D12" s="57" t="s">
        <v>122</v>
      </c>
      <c r="E12" s="190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</row>
    <row r="13" spans="1:9" s="45" customFormat="1" ht="33" x14ac:dyDescent="0.25">
      <c r="A13" s="20">
        <f t="shared" si="3"/>
        <v>8</v>
      </c>
      <c r="B13" s="55" t="s">
        <v>967</v>
      </c>
      <c r="C13" s="56">
        <v>250</v>
      </c>
      <c r="D13" s="57" t="s">
        <v>122</v>
      </c>
      <c r="E13" s="190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</row>
    <row r="14" spans="1:9" s="45" customFormat="1" ht="16.5" x14ac:dyDescent="0.25">
      <c r="A14" s="20">
        <f t="shared" si="3"/>
        <v>9</v>
      </c>
      <c r="B14" s="55" t="s">
        <v>964</v>
      </c>
      <c r="C14" s="56">
        <v>700</v>
      </c>
      <c r="D14" s="57" t="s">
        <v>122</v>
      </c>
      <c r="E14" s="190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</row>
    <row r="15" spans="1:9" s="45" customFormat="1" ht="33" x14ac:dyDescent="0.25">
      <c r="A15" s="20">
        <f t="shared" si="3"/>
        <v>10</v>
      </c>
      <c r="B15" s="55" t="s">
        <v>972</v>
      </c>
      <c r="C15" s="56">
        <v>500</v>
      </c>
      <c r="D15" s="57" t="s">
        <v>122</v>
      </c>
      <c r="E15" s="190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</row>
    <row r="16" spans="1:9" s="45" customFormat="1" ht="49.5" x14ac:dyDescent="0.25">
      <c r="A16" s="20">
        <f t="shared" si="3"/>
        <v>11</v>
      </c>
      <c r="B16" s="55" t="s">
        <v>968</v>
      </c>
      <c r="C16" s="56">
        <v>500</v>
      </c>
      <c r="D16" s="57" t="s">
        <v>122</v>
      </c>
      <c r="E16" s="190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</row>
    <row r="17" spans="1:9" s="45" customFormat="1" ht="49.5" x14ac:dyDescent="0.25">
      <c r="A17" s="20">
        <f t="shared" si="3"/>
        <v>12</v>
      </c>
      <c r="B17" s="55" t="s">
        <v>970</v>
      </c>
      <c r="C17" s="56">
        <v>500</v>
      </c>
      <c r="D17" s="57" t="s">
        <v>122</v>
      </c>
      <c r="E17" s="190"/>
      <c r="F17" s="147"/>
      <c r="G17" s="61">
        <f t="shared" si="0"/>
        <v>0</v>
      </c>
      <c r="H17" s="61">
        <f t="shared" si="1"/>
        <v>0</v>
      </c>
      <c r="I17" s="61">
        <f t="shared" si="2"/>
        <v>0</v>
      </c>
    </row>
    <row r="18" spans="1:9" s="45" customFormat="1" ht="16.5" x14ac:dyDescent="0.25">
      <c r="A18" s="20">
        <f t="shared" si="3"/>
        <v>13</v>
      </c>
      <c r="B18" s="55" t="s">
        <v>969</v>
      </c>
      <c r="C18" s="56">
        <v>500</v>
      </c>
      <c r="D18" s="57" t="s">
        <v>122</v>
      </c>
      <c r="E18" s="190"/>
      <c r="F18" s="147"/>
      <c r="G18" s="61">
        <f t="shared" si="0"/>
        <v>0</v>
      </c>
      <c r="H18" s="61">
        <f t="shared" si="1"/>
        <v>0</v>
      </c>
      <c r="I18" s="61">
        <f t="shared" si="2"/>
        <v>0</v>
      </c>
    </row>
    <row r="19" spans="1:9" s="45" customFormat="1" ht="33" x14ac:dyDescent="0.25">
      <c r="A19" s="20">
        <f t="shared" si="3"/>
        <v>14</v>
      </c>
      <c r="B19" s="55" t="s">
        <v>973</v>
      </c>
      <c r="C19" s="56">
        <v>20</v>
      </c>
      <c r="D19" s="57" t="s">
        <v>19</v>
      </c>
      <c r="E19" s="190"/>
      <c r="F19" s="147"/>
      <c r="G19" s="61">
        <f t="shared" si="0"/>
        <v>0</v>
      </c>
      <c r="H19" s="61">
        <f t="shared" si="1"/>
        <v>0</v>
      </c>
      <c r="I19" s="61">
        <f t="shared" si="2"/>
        <v>0</v>
      </c>
    </row>
    <row r="20" spans="1:9" s="45" customFormat="1" ht="33" customHeight="1" x14ac:dyDescent="0.25">
      <c r="A20" s="20">
        <f t="shared" si="3"/>
        <v>15</v>
      </c>
      <c r="B20" s="55" t="s">
        <v>974</v>
      </c>
      <c r="C20" s="56">
        <v>20</v>
      </c>
      <c r="D20" s="57" t="s">
        <v>19</v>
      </c>
      <c r="E20" s="190"/>
      <c r="F20" s="147"/>
      <c r="G20" s="61">
        <f t="shared" si="0"/>
        <v>0</v>
      </c>
      <c r="H20" s="61">
        <f t="shared" si="1"/>
        <v>0</v>
      </c>
      <c r="I20" s="61">
        <f t="shared" si="2"/>
        <v>0</v>
      </c>
    </row>
    <row r="21" spans="1:9" s="45" customFormat="1" ht="33" customHeight="1" x14ac:dyDescent="0.25">
      <c r="A21" s="20">
        <f t="shared" si="3"/>
        <v>16</v>
      </c>
      <c r="B21" s="55" t="s">
        <v>975</v>
      </c>
      <c r="C21" s="56">
        <v>30</v>
      </c>
      <c r="D21" s="57" t="s">
        <v>19</v>
      </c>
      <c r="E21" s="190"/>
      <c r="F21" s="147"/>
      <c r="G21" s="61">
        <f t="shared" si="0"/>
        <v>0</v>
      </c>
      <c r="H21" s="61">
        <f t="shared" si="1"/>
        <v>0</v>
      </c>
      <c r="I21" s="61">
        <f t="shared" si="2"/>
        <v>0</v>
      </c>
    </row>
    <row r="22" spans="1:9" s="45" customFormat="1" ht="33" customHeight="1" x14ac:dyDescent="0.25">
      <c r="A22" s="20">
        <f t="shared" si="3"/>
        <v>17</v>
      </c>
      <c r="B22" s="55" t="s">
        <v>976</v>
      </c>
      <c r="C22" s="56">
        <v>60</v>
      </c>
      <c r="D22" s="57" t="s">
        <v>19</v>
      </c>
      <c r="E22" s="190"/>
      <c r="F22" s="147"/>
      <c r="G22" s="61">
        <f t="shared" si="0"/>
        <v>0</v>
      </c>
      <c r="H22" s="61">
        <f t="shared" si="1"/>
        <v>0</v>
      </c>
      <c r="I22" s="61">
        <f t="shared" si="2"/>
        <v>0</v>
      </c>
    </row>
    <row r="23" spans="1:9" s="45" customFormat="1" ht="33" customHeight="1" x14ac:dyDescent="0.25">
      <c r="A23" s="20">
        <f t="shared" si="3"/>
        <v>18</v>
      </c>
      <c r="B23" s="55" t="s">
        <v>977</v>
      </c>
      <c r="C23" s="56">
        <v>50</v>
      </c>
      <c r="D23" s="57" t="s">
        <v>19</v>
      </c>
      <c r="E23" s="190"/>
      <c r="F23" s="147"/>
      <c r="G23" s="61">
        <f t="shared" si="0"/>
        <v>0</v>
      </c>
      <c r="H23" s="61">
        <f t="shared" si="1"/>
        <v>0</v>
      </c>
      <c r="I23" s="61">
        <f t="shared" si="2"/>
        <v>0</v>
      </c>
    </row>
    <row r="24" spans="1:9" s="45" customFormat="1" ht="16.5" x14ac:dyDescent="0.25">
      <c r="A24" s="29"/>
      <c r="B24" s="54" t="s">
        <v>1073</v>
      </c>
      <c r="C24" s="52" t="s">
        <v>4</v>
      </c>
      <c r="D24" s="53" t="s">
        <v>4</v>
      </c>
      <c r="E24" s="53" t="s">
        <v>4</v>
      </c>
      <c r="F24" s="53" t="s">
        <v>4</v>
      </c>
      <c r="G24" s="53">
        <f>SUM(G6:G23)</f>
        <v>0</v>
      </c>
      <c r="H24" s="53">
        <f t="shared" ref="H24:I24" si="4">SUM(H6:H23)</f>
        <v>0</v>
      </c>
      <c r="I24" s="53">
        <f t="shared" si="4"/>
        <v>0</v>
      </c>
    </row>
    <row r="25" spans="1:9" ht="16.5" x14ac:dyDescent="0.25">
      <c r="A25" s="219" t="s">
        <v>1107</v>
      </c>
      <c r="B25" s="219"/>
      <c r="C25" s="219"/>
      <c r="D25" s="219"/>
      <c r="E25" s="219"/>
      <c r="F25" s="219"/>
      <c r="G25" s="219"/>
      <c r="H25" s="219"/>
      <c r="I25" s="219"/>
    </row>
    <row r="26" spans="1:9" ht="16.5" x14ac:dyDescent="0.25">
      <c r="A26" s="20">
        <v>1</v>
      </c>
      <c r="B26" s="99" t="s">
        <v>994</v>
      </c>
      <c r="C26" s="113">
        <v>500</v>
      </c>
      <c r="D26" s="85" t="s">
        <v>19</v>
      </c>
      <c r="E26" s="162"/>
      <c r="F26" s="138"/>
      <c r="G26" s="61">
        <f>C26*F26</f>
        <v>0</v>
      </c>
      <c r="H26" s="61">
        <f>G26*0.095</f>
        <v>0</v>
      </c>
      <c r="I26" s="61">
        <f>G26+H26</f>
        <v>0</v>
      </c>
    </row>
    <row r="27" spans="1:9" s="45" customFormat="1" ht="16.5" x14ac:dyDescent="0.25">
      <c r="A27" s="20">
        <v>2</v>
      </c>
      <c r="B27" s="99" t="s">
        <v>993</v>
      </c>
      <c r="C27" s="113">
        <v>10</v>
      </c>
      <c r="D27" s="85" t="s">
        <v>19</v>
      </c>
      <c r="E27" s="162"/>
      <c r="F27" s="138"/>
      <c r="G27" s="61">
        <f t="shared" ref="G27:G29" si="5">C27*F27</f>
        <v>0</v>
      </c>
      <c r="H27" s="61">
        <f t="shared" ref="H27:H29" si="6">G27*0.095</f>
        <v>0</v>
      </c>
      <c r="I27" s="61">
        <f t="shared" ref="I27:I29" si="7">G27+H27</f>
        <v>0</v>
      </c>
    </row>
    <row r="28" spans="1:9" s="45" customFormat="1" ht="16.5" x14ac:dyDescent="0.25">
      <c r="A28" s="20">
        <v>3</v>
      </c>
      <c r="B28" s="99" t="s">
        <v>995</v>
      </c>
      <c r="C28" s="113">
        <v>60</v>
      </c>
      <c r="D28" s="85" t="s">
        <v>19</v>
      </c>
      <c r="E28" s="53" t="s">
        <v>4</v>
      </c>
      <c r="F28" s="138"/>
      <c r="G28" s="61">
        <f t="shared" si="5"/>
        <v>0</v>
      </c>
      <c r="H28" s="61">
        <f t="shared" si="6"/>
        <v>0</v>
      </c>
      <c r="I28" s="61">
        <f t="shared" si="7"/>
        <v>0</v>
      </c>
    </row>
    <row r="29" spans="1:9" s="45" customFormat="1" ht="33" x14ac:dyDescent="0.25">
      <c r="A29" s="20">
        <v>4</v>
      </c>
      <c r="B29" s="99" t="s">
        <v>996</v>
      </c>
      <c r="C29" s="113">
        <v>90</v>
      </c>
      <c r="D29" s="85" t="s">
        <v>19</v>
      </c>
      <c r="E29" s="53" t="s">
        <v>4</v>
      </c>
      <c r="F29" s="138"/>
      <c r="G29" s="61">
        <f t="shared" si="5"/>
        <v>0</v>
      </c>
      <c r="H29" s="61">
        <f t="shared" si="6"/>
        <v>0</v>
      </c>
      <c r="I29" s="61">
        <f t="shared" si="7"/>
        <v>0</v>
      </c>
    </row>
    <row r="30" spans="1:9" s="45" customFormat="1" ht="16.5" x14ac:dyDescent="0.25">
      <c r="A30" s="20"/>
      <c r="B30" s="54" t="s">
        <v>1133</v>
      </c>
      <c r="C30" s="52" t="s">
        <v>4</v>
      </c>
      <c r="D30" s="53" t="s">
        <v>4</v>
      </c>
      <c r="E30" s="53" t="s">
        <v>4</v>
      </c>
      <c r="F30" s="53" t="s">
        <v>4</v>
      </c>
      <c r="G30" s="68">
        <f>SUM(G26:G29)</f>
        <v>0</v>
      </c>
      <c r="H30" s="68">
        <f t="shared" ref="H30:I30" si="8">SUM(H26:H29)</f>
        <v>0</v>
      </c>
      <c r="I30" s="68">
        <f t="shared" si="8"/>
        <v>0</v>
      </c>
    </row>
    <row r="31" spans="1:9" s="45" customFormat="1" ht="16.5" x14ac:dyDescent="0.25">
      <c r="A31" s="219" t="s">
        <v>1108</v>
      </c>
      <c r="B31" s="219"/>
      <c r="C31" s="219"/>
      <c r="D31" s="219"/>
      <c r="E31" s="219"/>
      <c r="F31" s="219"/>
      <c r="G31" s="219"/>
      <c r="H31" s="219"/>
      <c r="I31" s="219"/>
    </row>
    <row r="32" spans="1:9" s="45" customFormat="1" ht="49.5" x14ac:dyDescent="0.25">
      <c r="A32" s="20">
        <v>1</v>
      </c>
      <c r="B32" s="99" t="s">
        <v>997</v>
      </c>
      <c r="C32" s="113">
        <v>50</v>
      </c>
      <c r="D32" s="85" t="s">
        <v>19</v>
      </c>
      <c r="E32" s="53" t="s">
        <v>4</v>
      </c>
      <c r="F32" s="138"/>
      <c r="G32" s="61">
        <f>C32*F32</f>
        <v>0</v>
      </c>
      <c r="H32" s="61">
        <f>G32*0.095</f>
        <v>0</v>
      </c>
      <c r="I32" s="61">
        <f>G32+H32</f>
        <v>0</v>
      </c>
    </row>
    <row r="33" spans="1:9" s="45" customFormat="1" ht="49.5" x14ac:dyDescent="0.25">
      <c r="A33" s="20">
        <v>2</v>
      </c>
      <c r="B33" s="99" t="s">
        <v>998</v>
      </c>
      <c r="C33" s="113">
        <v>50</v>
      </c>
      <c r="D33" s="85" t="s">
        <v>19</v>
      </c>
      <c r="E33" s="53" t="s">
        <v>4</v>
      </c>
      <c r="F33" s="138"/>
      <c r="G33" s="61">
        <f>C33*F33</f>
        <v>0</v>
      </c>
      <c r="H33" s="61">
        <f>G33*0.095</f>
        <v>0</v>
      </c>
      <c r="I33" s="61">
        <f>G33+H33</f>
        <v>0</v>
      </c>
    </row>
    <row r="34" spans="1:9" s="45" customFormat="1" ht="16.5" x14ac:dyDescent="0.25">
      <c r="A34" s="20"/>
      <c r="B34" s="54" t="s">
        <v>1134</v>
      </c>
      <c r="C34" s="52" t="s">
        <v>4</v>
      </c>
      <c r="D34" s="53" t="s">
        <v>4</v>
      </c>
      <c r="E34" s="53" t="s">
        <v>4</v>
      </c>
      <c r="F34" s="53" t="s">
        <v>4</v>
      </c>
      <c r="G34" s="68">
        <f>SUM(G32:G33)</f>
        <v>0</v>
      </c>
      <c r="H34" s="68">
        <f t="shared" ref="H34:I34" si="9">SUM(H32:H33)</f>
        <v>0</v>
      </c>
      <c r="I34" s="68">
        <f t="shared" si="9"/>
        <v>0</v>
      </c>
    </row>
    <row r="35" spans="1:9" s="45" customFormat="1" ht="16.5" x14ac:dyDescent="0.25">
      <c r="A35" s="219" t="s">
        <v>1112</v>
      </c>
      <c r="B35" s="219"/>
      <c r="C35" s="219"/>
      <c r="D35" s="219"/>
      <c r="E35" s="219"/>
      <c r="F35" s="219"/>
      <c r="G35" s="219"/>
      <c r="H35" s="219"/>
      <c r="I35" s="219"/>
    </row>
    <row r="36" spans="1:9" s="45" customFormat="1" ht="16.5" customHeight="1" x14ac:dyDescent="0.25">
      <c r="A36" s="72">
        <v>1</v>
      </c>
      <c r="B36" s="99" t="s">
        <v>1024</v>
      </c>
      <c r="C36" s="113">
        <v>25</v>
      </c>
      <c r="D36" s="85" t="s">
        <v>19</v>
      </c>
      <c r="E36" s="146"/>
      <c r="F36" s="147"/>
      <c r="G36" s="195">
        <f>C36*F36</f>
        <v>0</v>
      </c>
      <c r="H36" s="195">
        <f>G36*0.095</f>
        <v>0</v>
      </c>
      <c r="I36" s="195">
        <f>G36+H36</f>
        <v>0</v>
      </c>
    </row>
    <row r="37" spans="1:9" s="45" customFormat="1" ht="33" x14ac:dyDescent="0.25">
      <c r="A37" s="72">
        <v>2</v>
      </c>
      <c r="B37" s="44" t="s">
        <v>1025</v>
      </c>
      <c r="C37" s="113">
        <v>25</v>
      </c>
      <c r="D37" s="85" t="s">
        <v>19</v>
      </c>
      <c r="E37" s="146"/>
      <c r="F37" s="147"/>
      <c r="G37" s="195">
        <f t="shared" ref="G37:G66" si="10">C37*F37</f>
        <v>0</v>
      </c>
      <c r="H37" s="195">
        <f t="shared" ref="H37:H66" si="11">G37*0.095</f>
        <v>0</v>
      </c>
      <c r="I37" s="195">
        <f t="shared" ref="I37:I66" si="12">G37+H37</f>
        <v>0</v>
      </c>
    </row>
    <row r="38" spans="1:9" s="45" customFormat="1" ht="33" x14ac:dyDescent="0.25">
      <c r="A38" s="72">
        <v>3</v>
      </c>
      <c r="B38" s="44" t="s">
        <v>1109</v>
      </c>
      <c r="C38" s="113">
        <v>25</v>
      </c>
      <c r="D38" s="85" t="s">
        <v>19</v>
      </c>
      <c r="E38" s="146"/>
      <c r="F38" s="147"/>
      <c r="G38" s="195">
        <f t="shared" si="10"/>
        <v>0</v>
      </c>
      <c r="H38" s="195">
        <f t="shared" si="11"/>
        <v>0</v>
      </c>
      <c r="I38" s="195">
        <f t="shared" si="12"/>
        <v>0</v>
      </c>
    </row>
    <row r="39" spans="1:9" s="45" customFormat="1" ht="16.5" x14ac:dyDescent="0.25">
      <c r="A39" s="72">
        <v>4</v>
      </c>
      <c r="B39" s="44" t="s">
        <v>1026</v>
      </c>
      <c r="C39" s="113">
        <v>25</v>
      </c>
      <c r="D39" s="85" t="s">
        <v>19</v>
      </c>
      <c r="E39" s="146"/>
      <c r="F39" s="147"/>
      <c r="G39" s="195">
        <f t="shared" si="10"/>
        <v>0</v>
      </c>
      <c r="H39" s="195">
        <f t="shared" si="11"/>
        <v>0</v>
      </c>
      <c r="I39" s="195">
        <f t="shared" si="12"/>
        <v>0</v>
      </c>
    </row>
    <row r="40" spans="1:9" s="45" customFormat="1" ht="33" x14ac:dyDescent="0.25">
      <c r="A40" s="72">
        <v>5</v>
      </c>
      <c r="B40" s="44" t="s">
        <v>1011</v>
      </c>
      <c r="C40" s="113">
        <v>1700</v>
      </c>
      <c r="D40" s="85" t="s">
        <v>20</v>
      </c>
      <c r="E40" s="146"/>
      <c r="F40" s="147"/>
      <c r="G40" s="195">
        <f t="shared" si="10"/>
        <v>0</v>
      </c>
      <c r="H40" s="195">
        <f t="shared" si="11"/>
        <v>0</v>
      </c>
      <c r="I40" s="195">
        <f t="shared" si="12"/>
        <v>0</v>
      </c>
    </row>
    <row r="41" spans="1:9" s="45" customFormat="1" ht="33" x14ac:dyDescent="0.25">
      <c r="A41" s="72">
        <v>6</v>
      </c>
      <c r="B41" s="44" t="s">
        <v>353</v>
      </c>
      <c r="C41" s="113">
        <v>1300</v>
      </c>
      <c r="D41" s="85" t="s">
        <v>20</v>
      </c>
      <c r="E41" s="146"/>
      <c r="F41" s="147"/>
      <c r="G41" s="195">
        <f t="shared" si="10"/>
        <v>0</v>
      </c>
      <c r="H41" s="195">
        <f t="shared" si="11"/>
        <v>0</v>
      </c>
      <c r="I41" s="195">
        <f t="shared" si="12"/>
        <v>0</v>
      </c>
    </row>
    <row r="42" spans="1:9" s="45" customFormat="1" ht="33" x14ac:dyDescent="0.25">
      <c r="A42" s="72">
        <v>7</v>
      </c>
      <c r="B42" s="44" t="s">
        <v>354</v>
      </c>
      <c r="C42" s="113">
        <v>600</v>
      </c>
      <c r="D42" s="85" t="s">
        <v>20</v>
      </c>
      <c r="E42" s="146"/>
      <c r="F42" s="147"/>
      <c r="G42" s="195">
        <f t="shared" si="10"/>
        <v>0</v>
      </c>
      <c r="H42" s="195">
        <f t="shared" si="11"/>
        <v>0</v>
      </c>
      <c r="I42" s="195">
        <f t="shared" si="12"/>
        <v>0</v>
      </c>
    </row>
    <row r="43" spans="1:9" s="45" customFormat="1" ht="33" x14ac:dyDescent="0.25">
      <c r="A43" s="72">
        <v>8</v>
      </c>
      <c r="B43" s="44" t="s">
        <v>1012</v>
      </c>
      <c r="C43" s="113">
        <v>1600</v>
      </c>
      <c r="D43" s="85" t="s">
        <v>20</v>
      </c>
      <c r="E43" s="146"/>
      <c r="F43" s="147"/>
      <c r="G43" s="195">
        <f t="shared" si="10"/>
        <v>0</v>
      </c>
      <c r="H43" s="195">
        <f t="shared" si="11"/>
        <v>0</v>
      </c>
      <c r="I43" s="195">
        <f t="shared" si="12"/>
        <v>0</v>
      </c>
    </row>
    <row r="44" spans="1:9" s="45" customFormat="1" ht="33" x14ac:dyDescent="0.25">
      <c r="A44" s="72">
        <v>9</v>
      </c>
      <c r="B44" s="44" t="s">
        <v>411</v>
      </c>
      <c r="C44" s="113">
        <v>2000</v>
      </c>
      <c r="D44" s="85" t="s">
        <v>20</v>
      </c>
      <c r="E44" s="146"/>
      <c r="F44" s="147"/>
      <c r="G44" s="195">
        <f t="shared" si="10"/>
        <v>0</v>
      </c>
      <c r="H44" s="195">
        <f t="shared" si="11"/>
        <v>0</v>
      </c>
      <c r="I44" s="195">
        <f t="shared" si="12"/>
        <v>0</v>
      </c>
    </row>
    <row r="45" spans="1:9" s="45" customFormat="1" ht="33" x14ac:dyDescent="0.25">
      <c r="A45" s="72">
        <v>10</v>
      </c>
      <c r="B45" s="44" t="s">
        <v>412</v>
      </c>
      <c r="C45" s="113">
        <v>1000</v>
      </c>
      <c r="D45" s="85" t="s">
        <v>20</v>
      </c>
      <c r="E45" s="146"/>
      <c r="F45" s="147"/>
      <c r="G45" s="195">
        <f t="shared" si="10"/>
        <v>0</v>
      </c>
      <c r="H45" s="195">
        <f t="shared" si="11"/>
        <v>0</v>
      </c>
      <c r="I45" s="195">
        <f t="shared" si="12"/>
        <v>0</v>
      </c>
    </row>
    <row r="46" spans="1:9" s="45" customFormat="1" ht="33" x14ac:dyDescent="0.25">
      <c r="A46" s="72">
        <v>11</v>
      </c>
      <c r="B46" s="44" t="s">
        <v>1013</v>
      </c>
      <c r="C46" s="113">
        <v>150</v>
      </c>
      <c r="D46" s="85" t="s">
        <v>20</v>
      </c>
      <c r="E46" s="146"/>
      <c r="F46" s="147"/>
      <c r="G46" s="195">
        <f t="shared" si="10"/>
        <v>0</v>
      </c>
      <c r="H46" s="195">
        <f t="shared" si="11"/>
        <v>0</v>
      </c>
      <c r="I46" s="195">
        <f t="shared" si="12"/>
        <v>0</v>
      </c>
    </row>
    <row r="47" spans="1:9" s="45" customFormat="1" ht="33" x14ac:dyDescent="0.25">
      <c r="A47" s="72">
        <v>12</v>
      </c>
      <c r="B47" s="99" t="s">
        <v>1007</v>
      </c>
      <c r="C47" s="113">
        <v>800</v>
      </c>
      <c r="D47" s="85" t="s">
        <v>20</v>
      </c>
      <c r="E47" s="146"/>
      <c r="F47" s="147"/>
      <c r="G47" s="195">
        <f t="shared" si="10"/>
        <v>0</v>
      </c>
      <c r="H47" s="195">
        <f t="shared" si="11"/>
        <v>0</v>
      </c>
      <c r="I47" s="195">
        <f t="shared" si="12"/>
        <v>0</v>
      </c>
    </row>
    <row r="48" spans="1:9" s="45" customFormat="1" ht="33" x14ac:dyDescent="0.25">
      <c r="A48" s="72">
        <v>13</v>
      </c>
      <c r="B48" s="99" t="s">
        <v>1015</v>
      </c>
      <c r="C48" s="115">
        <v>2100</v>
      </c>
      <c r="D48" s="85" t="s">
        <v>20</v>
      </c>
      <c r="E48" s="194"/>
      <c r="F48" s="194"/>
      <c r="G48" s="195">
        <f t="shared" si="10"/>
        <v>0</v>
      </c>
      <c r="H48" s="195">
        <f t="shared" si="11"/>
        <v>0</v>
      </c>
      <c r="I48" s="195">
        <f t="shared" si="12"/>
        <v>0</v>
      </c>
    </row>
    <row r="49" spans="1:9" s="45" customFormat="1" ht="33" x14ac:dyDescent="0.25">
      <c r="A49" s="72">
        <v>14</v>
      </c>
      <c r="B49" s="99" t="s">
        <v>1016</v>
      </c>
      <c r="C49" s="115">
        <v>2100</v>
      </c>
      <c r="D49" s="85" t="s">
        <v>20</v>
      </c>
      <c r="E49" s="194"/>
      <c r="F49" s="194"/>
      <c r="G49" s="195">
        <f t="shared" si="10"/>
        <v>0</v>
      </c>
      <c r="H49" s="195">
        <f t="shared" si="11"/>
        <v>0</v>
      </c>
      <c r="I49" s="195">
        <f t="shared" si="12"/>
        <v>0</v>
      </c>
    </row>
    <row r="50" spans="1:9" s="45" customFormat="1" ht="33" x14ac:dyDescent="0.25">
      <c r="A50" s="72">
        <v>15</v>
      </c>
      <c r="B50" s="99" t="s">
        <v>1017</v>
      </c>
      <c r="C50" s="115">
        <v>510</v>
      </c>
      <c r="D50" s="85" t="s">
        <v>20</v>
      </c>
      <c r="E50" s="194"/>
      <c r="F50" s="194"/>
      <c r="G50" s="195">
        <f t="shared" si="10"/>
        <v>0</v>
      </c>
      <c r="H50" s="195">
        <f t="shared" si="11"/>
        <v>0</v>
      </c>
      <c r="I50" s="195">
        <f t="shared" si="12"/>
        <v>0</v>
      </c>
    </row>
    <row r="51" spans="1:9" s="45" customFormat="1" ht="16.5" x14ac:dyDescent="0.25">
      <c r="A51" s="72">
        <v>16</v>
      </c>
      <c r="B51" s="99" t="s">
        <v>1021</v>
      </c>
      <c r="C51" s="115">
        <v>300</v>
      </c>
      <c r="D51" s="85" t="s">
        <v>20</v>
      </c>
      <c r="E51" s="194"/>
      <c r="F51" s="194"/>
      <c r="G51" s="195">
        <f t="shared" si="10"/>
        <v>0</v>
      </c>
      <c r="H51" s="195">
        <f t="shared" si="11"/>
        <v>0</v>
      </c>
      <c r="I51" s="195">
        <f t="shared" si="12"/>
        <v>0</v>
      </c>
    </row>
    <row r="52" spans="1:9" s="45" customFormat="1" ht="16.5" x14ac:dyDescent="0.25">
      <c r="A52" s="72">
        <v>17</v>
      </c>
      <c r="B52" s="99" t="s">
        <v>1022</v>
      </c>
      <c r="C52" s="115">
        <v>300</v>
      </c>
      <c r="D52" s="85" t="s">
        <v>20</v>
      </c>
      <c r="E52" s="194"/>
      <c r="F52" s="194"/>
      <c r="G52" s="195">
        <f t="shared" si="10"/>
        <v>0</v>
      </c>
      <c r="H52" s="195">
        <f t="shared" si="11"/>
        <v>0</v>
      </c>
      <c r="I52" s="195">
        <f t="shared" si="12"/>
        <v>0</v>
      </c>
    </row>
    <row r="53" spans="1:9" s="45" customFormat="1" ht="16.5" x14ac:dyDescent="0.25">
      <c r="A53" s="72">
        <v>18</v>
      </c>
      <c r="B53" s="99" t="s">
        <v>1023</v>
      </c>
      <c r="C53" s="115">
        <v>300</v>
      </c>
      <c r="D53" s="85" t="s">
        <v>20</v>
      </c>
      <c r="E53" s="194"/>
      <c r="F53" s="194"/>
      <c r="G53" s="195">
        <f t="shared" si="10"/>
        <v>0</v>
      </c>
      <c r="H53" s="195">
        <f t="shared" si="11"/>
        <v>0</v>
      </c>
      <c r="I53" s="195">
        <f t="shared" si="12"/>
        <v>0</v>
      </c>
    </row>
    <row r="54" spans="1:9" s="45" customFormat="1" ht="33" x14ac:dyDescent="0.25">
      <c r="A54" s="72">
        <v>19</v>
      </c>
      <c r="B54" s="99" t="s">
        <v>1018</v>
      </c>
      <c r="C54" s="115">
        <v>100</v>
      </c>
      <c r="D54" s="85" t="s">
        <v>20</v>
      </c>
      <c r="E54" s="194"/>
      <c r="F54" s="194"/>
      <c r="G54" s="195">
        <f t="shared" si="10"/>
        <v>0</v>
      </c>
      <c r="H54" s="195">
        <f t="shared" si="11"/>
        <v>0</v>
      </c>
      <c r="I54" s="195">
        <f t="shared" si="12"/>
        <v>0</v>
      </c>
    </row>
    <row r="55" spans="1:9" s="45" customFormat="1" ht="33" x14ac:dyDescent="0.25">
      <c r="A55" s="72">
        <v>20</v>
      </c>
      <c r="B55" s="99" t="s">
        <v>1019</v>
      </c>
      <c r="C55" s="115">
        <v>1000</v>
      </c>
      <c r="D55" s="85" t="s">
        <v>20</v>
      </c>
      <c r="E55" s="194"/>
      <c r="F55" s="194"/>
      <c r="G55" s="195">
        <f t="shared" si="10"/>
        <v>0</v>
      </c>
      <c r="H55" s="195">
        <f t="shared" si="11"/>
        <v>0</v>
      </c>
      <c r="I55" s="195">
        <f t="shared" si="12"/>
        <v>0</v>
      </c>
    </row>
    <row r="56" spans="1:9" s="45" customFormat="1" ht="33" x14ac:dyDescent="0.25">
      <c r="A56" s="72">
        <v>21</v>
      </c>
      <c r="B56" s="99" t="s">
        <v>1020</v>
      </c>
      <c r="C56" s="115">
        <v>1000</v>
      </c>
      <c r="D56" s="85" t="s">
        <v>20</v>
      </c>
      <c r="E56" s="194"/>
      <c r="F56" s="194"/>
      <c r="G56" s="195">
        <f t="shared" si="10"/>
        <v>0</v>
      </c>
      <c r="H56" s="195">
        <f t="shared" si="11"/>
        <v>0</v>
      </c>
      <c r="I56" s="195">
        <f t="shared" si="12"/>
        <v>0</v>
      </c>
    </row>
    <row r="57" spans="1:9" s="45" customFormat="1" ht="16.5" x14ac:dyDescent="0.25">
      <c r="A57" s="72">
        <v>22</v>
      </c>
      <c r="B57" s="99" t="s">
        <v>1014</v>
      </c>
      <c r="C57" s="115">
        <v>1000</v>
      </c>
      <c r="D57" s="85" t="s">
        <v>20</v>
      </c>
      <c r="E57" s="194"/>
      <c r="F57" s="194"/>
      <c r="G57" s="195">
        <f t="shared" si="10"/>
        <v>0</v>
      </c>
      <c r="H57" s="195">
        <f t="shared" si="11"/>
        <v>0</v>
      </c>
      <c r="I57" s="195">
        <f t="shared" si="12"/>
        <v>0</v>
      </c>
    </row>
    <row r="58" spans="1:9" s="45" customFormat="1" ht="16.5" x14ac:dyDescent="0.25">
      <c r="A58" s="72">
        <v>23</v>
      </c>
      <c r="B58" s="99" t="s">
        <v>1010</v>
      </c>
      <c r="C58" s="115">
        <v>1000</v>
      </c>
      <c r="D58" s="85" t="s">
        <v>20</v>
      </c>
      <c r="E58" s="194"/>
      <c r="F58" s="194"/>
      <c r="G58" s="195">
        <f t="shared" si="10"/>
        <v>0</v>
      </c>
      <c r="H58" s="195">
        <f t="shared" si="11"/>
        <v>0</v>
      </c>
      <c r="I58" s="195">
        <f t="shared" si="12"/>
        <v>0</v>
      </c>
    </row>
    <row r="59" spans="1:9" s="45" customFormat="1" ht="16.5" x14ac:dyDescent="0.25">
      <c r="A59" s="72">
        <v>24</v>
      </c>
      <c r="B59" s="99" t="s">
        <v>1009</v>
      </c>
      <c r="C59" s="115">
        <v>1000</v>
      </c>
      <c r="D59" s="85" t="s">
        <v>20</v>
      </c>
      <c r="E59" s="194"/>
      <c r="F59" s="194"/>
      <c r="G59" s="195">
        <f t="shared" si="10"/>
        <v>0</v>
      </c>
      <c r="H59" s="195">
        <f t="shared" si="11"/>
        <v>0</v>
      </c>
      <c r="I59" s="195">
        <f t="shared" si="12"/>
        <v>0</v>
      </c>
    </row>
    <row r="60" spans="1:9" s="45" customFormat="1" ht="16.5" x14ac:dyDescent="0.25">
      <c r="A60" s="72">
        <v>25</v>
      </c>
      <c r="B60" s="99" t="s">
        <v>1008</v>
      </c>
      <c r="C60" s="115">
        <v>150</v>
      </c>
      <c r="D60" s="85" t="s">
        <v>20</v>
      </c>
      <c r="E60" s="194"/>
      <c r="F60" s="194"/>
      <c r="G60" s="195">
        <f t="shared" si="10"/>
        <v>0</v>
      </c>
      <c r="H60" s="195">
        <f t="shared" si="11"/>
        <v>0</v>
      </c>
      <c r="I60" s="195">
        <f t="shared" si="12"/>
        <v>0</v>
      </c>
    </row>
    <row r="61" spans="1:9" s="45" customFormat="1" ht="16.5" x14ac:dyDescent="0.25">
      <c r="A61" s="72">
        <v>26</v>
      </c>
      <c r="B61" s="99" t="s">
        <v>1027</v>
      </c>
      <c r="C61" s="115">
        <v>1000</v>
      </c>
      <c r="D61" s="85" t="s">
        <v>20</v>
      </c>
      <c r="E61" s="194"/>
      <c r="F61" s="194"/>
      <c r="G61" s="195">
        <f t="shared" si="10"/>
        <v>0</v>
      </c>
      <c r="H61" s="195">
        <f t="shared" si="11"/>
        <v>0</v>
      </c>
      <c r="I61" s="195">
        <f t="shared" si="12"/>
        <v>0</v>
      </c>
    </row>
    <row r="62" spans="1:9" s="45" customFormat="1" ht="16.5" x14ac:dyDescent="0.25">
      <c r="A62" s="72">
        <v>27</v>
      </c>
      <c r="B62" s="99" t="s">
        <v>1028</v>
      </c>
      <c r="C62" s="115">
        <v>1000</v>
      </c>
      <c r="D62" s="85" t="s">
        <v>20</v>
      </c>
      <c r="E62" s="194"/>
      <c r="F62" s="194"/>
      <c r="G62" s="195">
        <f t="shared" si="10"/>
        <v>0</v>
      </c>
      <c r="H62" s="195">
        <f t="shared" si="11"/>
        <v>0</v>
      </c>
      <c r="I62" s="195">
        <f t="shared" si="12"/>
        <v>0</v>
      </c>
    </row>
    <row r="63" spans="1:9" s="45" customFormat="1" ht="33" x14ac:dyDescent="0.25">
      <c r="A63" s="72">
        <v>28</v>
      </c>
      <c r="B63" s="44" t="s">
        <v>1111</v>
      </c>
      <c r="C63" s="115">
        <v>6000</v>
      </c>
      <c r="D63" s="85" t="s">
        <v>20</v>
      </c>
      <c r="E63" s="194"/>
      <c r="F63" s="194"/>
      <c r="G63" s="195">
        <f t="shared" si="10"/>
        <v>0</v>
      </c>
      <c r="H63" s="195">
        <f t="shared" si="11"/>
        <v>0</v>
      </c>
      <c r="I63" s="195">
        <f t="shared" si="12"/>
        <v>0</v>
      </c>
    </row>
    <row r="64" spans="1:9" s="45" customFormat="1" ht="33" x14ac:dyDescent="0.25">
      <c r="A64" s="72">
        <v>29</v>
      </c>
      <c r="B64" s="44" t="s">
        <v>413</v>
      </c>
      <c r="C64" s="115">
        <v>2000</v>
      </c>
      <c r="D64" s="85" t="s">
        <v>20</v>
      </c>
      <c r="E64" s="194"/>
      <c r="F64" s="194"/>
      <c r="G64" s="195">
        <f t="shared" si="10"/>
        <v>0</v>
      </c>
      <c r="H64" s="195">
        <f t="shared" si="11"/>
        <v>0</v>
      </c>
      <c r="I64" s="195">
        <f t="shared" si="12"/>
        <v>0</v>
      </c>
    </row>
    <row r="65" spans="1:9" s="45" customFormat="1" ht="33" x14ac:dyDescent="0.25">
      <c r="A65" s="72">
        <v>30</v>
      </c>
      <c r="B65" s="44" t="s">
        <v>1135</v>
      </c>
      <c r="C65" s="115">
        <v>2000</v>
      </c>
      <c r="D65" s="85" t="s">
        <v>20</v>
      </c>
      <c r="E65" s="194"/>
      <c r="F65" s="194"/>
      <c r="G65" s="195">
        <f t="shared" si="10"/>
        <v>0</v>
      </c>
      <c r="H65" s="195">
        <f t="shared" si="11"/>
        <v>0</v>
      </c>
      <c r="I65" s="195">
        <f t="shared" si="12"/>
        <v>0</v>
      </c>
    </row>
    <row r="66" spans="1:9" s="45" customFormat="1" ht="33" customHeight="1" x14ac:dyDescent="0.25">
      <c r="A66" s="72">
        <v>31</v>
      </c>
      <c r="B66" s="44" t="s">
        <v>1136</v>
      </c>
      <c r="C66" s="115">
        <v>500</v>
      </c>
      <c r="D66" s="85" t="s">
        <v>20</v>
      </c>
      <c r="E66" s="194"/>
      <c r="F66" s="194"/>
      <c r="G66" s="195">
        <f t="shared" si="10"/>
        <v>0</v>
      </c>
      <c r="H66" s="195">
        <f t="shared" si="11"/>
        <v>0</v>
      </c>
      <c r="I66" s="195">
        <f t="shared" si="12"/>
        <v>0</v>
      </c>
    </row>
    <row r="67" spans="1:9" s="110" customFormat="1" ht="16.5" customHeight="1" x14ac:dyDescent="0.25">
      <c r="A67" s="108"/>
      <c r="B67" s="109" t="s">
        <v>1035</v>
      </c>
      <c r="C67" s="193" t="s">
        <v>4</v>
      </c>
      <c r="D67" s="193" t="s">
        <v>4</v>
      </c>
      <c r="E67" s="193" t="s">
        <v>4</v>
      </c>
      <c r="F67" s="193" t="s">
        <v>4</v>
      </c>
      <c r="G67" s="196">
        <f>SUM(G36:G66)</f>
        <v>0</v>
      </c>
      <c r="H67" s="196">
        <f t="shared" ref="H67:I67" si="13">SUM(H36:H66)</f>
        <v>0</v>
      </c>
      <c r="I67" s="196">
        <f t="shared" si="13"/>
        <v>0</v>
      </c>
    </row>
    <row r="68" spans="1:9" s="110" customFormat="1" ht="16.5" customHeight="1" x14ac:dyDescent="0.25">
      <c r="A68" s="219" t="s">
        <v>1113</v>
      </c>
      <c r="B68" s="219"/>
      <c r="C68" s="219"/>
      <c r="D68" s="219"/>
      <c r="E68" s="219"/>
      <c r="F68" s="219"/>
      <c r="G68" s="219"/>
      <c r="H68" s="219"/>
      <c r="I68" s="219"/>
    </row>
    <row r="69" spans="1:9" s="110" customFormat="1" ht="16.5" customHeight="1" x14ac:dyDescent="0.25">
      <c r="A69" s="78">
        <v>1</v>
      </c>
      <c r="B69" s="111" t="s">
        <v>1031</v>
      </c>
      <c r="C69" s="78">
        <v>900</v>
      </c>
      <c r="D69" s="78" t="s">
        <v>20</v>
      </c>
      <c r="E69" s="197"/>
      <c r="F69" s="197"/>
      <c r="G69" s="195">
        <f>C69*F69</f>
        <v>0</v>
      </c>
      <c r="H69" s="195">
        <f>G69*0.095</f>
        <v>0</v>
      </c>
      <c r="I69" s="195">
        <f>G69+H69</f>
        <v>0</v>
      </c>
    </row>
    <row r="70" spans="1:9" s="110" customFormat="1" ht="16.5" customHeight="1" x14ac:dyDescent="0.25">
      <c r="A70" s="78">
        <v>2</v>
      </c>
      <c r="B70" s="111" t="s">
        <v>1032</v>
      </c>
      <c r="C70" s="78">
        <v>900</v>
      </c>
      <c r="D70" s="78" t="s">
        <v>20</v>
      </c>
      <c r="E70" s="197"/>
      <c r="F70" s="197"/>
      <c r="G70" s="195">
        <f t="shared" ref="G70:G87" si="14">C70*F70</f>
        <v>0</v>
      </c>
      <c r="H70" s="195">
        <f t="shared" ref="H70:H87" si="15">G70*0.095</f>
        <v>0</v>
      </c>
      <c r="I70" s="195">
        <f t="shared" ref="I70:I87" si="16">G70+H70</f>
        <v>0</v>
      </c>
    </row>
    <row r="71" spans="1:9" s="110" customFormat="1" ht="16.5" customHeight="1" x14ac:dyDescent="0.25">
      <c r="A71" s="78">
        <v>3</v>
      </c>
      <c r="B71" s="111" t="s">
        <v>1033</v>
      </c>
      <c r="C71" s="78">
        <v>900</v>
      </c>
      <c r="D71" s="78" t="s">
        <v>20</v>
      </c>
      <c r="E71" s="197"/>
      <c r="F71" s="197"/>
      <c r="G71" s="195">
        <f t="shared" si="14"/>
        <v>0</v>
      </c>
      <c r="H71" s="195">
        <f t="shared" si="15"/>
        <v>0</v>
      </c>
      <c r="I71" s="195">
        <f t="shared" si="16"/>
        <v>0</v>
      </c>
    </row>
    <row r="72" spans="1:9" s="110" customFormat="1" ht="16.5" customHeight="1" x14ac:dyDescent="0.25">
      <c r="A72" s="78">
        <v>4</v>
      </c>
      <c r="B72" s="111" t="s">
        <v>1034</v>
      </c>
      <c r="C72" s="78">
        <v>900</v>
      </c>
      <c r="D72" s="78" t="s">
        <v>20</v>
      </c>
      <c r="E72" s="197"/>
      <c r="F72" s="197"/>
      <c r="G72" s="195">
        <f t="shared" si="14"/>
        <v>0</v>
      </c>
      <c r="H72" s="195">
        <f t="shared" si="15"/>
        <v>0</v>
      </c>
      <c r="I72" s="195">
        <f t="shared" si="16"/>
        <v>0</v>
      </c>
    </row>
    <row r="73" spans="1:9" s="45" customFormat="1" ht="16.5" x14ac:dyDescent="0.25">
      <c r="A73" s="78">
        <v>5</v>
      </c>
      <c r="B73" s="99" t="s">
        <v>384</v>
      </c>
      <c r="C73" s="78">
        <v>900</v>
      </c>
      <c r="D73" s="78" t="s">
        <v>20</v>
      </c>
      <c r="E73" s="194"/>
      <c r="F73" s="194"/>
      <c r="G73" s="195">
        <f t="shared" si="14"/>
        <v>0</v>
      </c>
      <c r="H73" s="195">
        <f t="shared" si="15"/>
        <v>0</v>
      </c>
      <c r="I73" s="195">
        <f t="shared" si="16"/>
        <v>0</v>
      </c>
    </row>
    <row r="74" spans="1:9" s="45" customFormat="1" ht="16.5" x14ac:dyDescent="0.25">
      <c r="A74" s="78">
        <v>6</v>
      </c>
      <c r="B74" s="99" t="s">
        <v>380</v>
      </c>
      <c r="C74" s="78">
        <v>900</v>
      </c>
      <c r="D74" s="78" t="s">
        <v>20</v>
      </c>
      <c r="E74" s="194"/>
      <c r="F74" s="194"/>
      <c r="G74" s="195">
        <f t="shared" si="14"/>
        <v>0</v>
      </c>
      <c r="H74" s="195">
        <f t="shared" si="15"/>
        <v>0</v>
      </c>
      <c r="I74" s="195">
        <f t="shared" si="16"/>
        <v>0</v>
      </c>
    </row>
    <row r="75" spans="1:9" s="45" customFormat="1" ht="16.5" x14ac:dyDescent="0.25">
      <c r="A75" s="78">
        <v>7</v>
      </c>
      <c r="B75" s="99" t="s">
        <v>381</v>
      </c>
      <c r="C75" s="78">
        <v>900</v>
      </c>
      <c r="D75" s="78" t="s">
        <v>20</v>
      </c>
      <c r="E75" s="194"/>
      <c r="F75" s="194"/>
      <c r="G75" s="195">
        <f t="shared" si="14"/>
        <v>0</v>
      </c>
      <c r="H75" s="195">
        <f t="shared" si="15"/>
        <v>0</v>
      </c>
      <c r="I75" s="195">
        <f t="shared" si="16"/>
        <v>0</v>
      </c>
    </row>
    <row r="76" spans="1:9" s="110" customFormat="1" ht="16.5" customHeight="1" x14ac:dyDescent="0.25">
      <c r="A76" s="78">
        <v>8</v>
      </c>
      <c r="B76" s="111" t="s">
        <v>386</v>
      </c>
      <c r="C76" s="78">
        <v>700</v>
      </c>
      <c r="D76" s="78" t="s">
        <v>20</v>
      </c>
      <c r="E76" s="197"/>
      <c r="F76" s="197"/>
      <c r="G76" s="195">
        <f t="shared" si="14"/>
        <v>0</v>
      </c>
      <c r="H76" s="195">
        <f t="shared" si="15"/>
        <v>0</v>
      </c>
      <c r="I76" s="195">
        <f t="shared" si="16"/>
        <v>0</v>
      </c>
    </row>
    <row r="77" spans="1:9" s="110" customFormat="1" ht="16.5" customHeight="1" x14ac:dyDescent="0.25">
      <c r="A77" s="78">
        <v>9</v>
      </c>
      <c r="B77" s="111" t="s">
        <v>387</v>
      </c>
      <c r="C77" s="78">
        <v>700</v>
      </c>
      <c r="D77" s="78" t="s">
        <v>20</v>
      </c>
      <c r="E77" s="197"/>
      <c r="F77" s="197"/>
      <c r="G77" s="195">
        <f t="shared" si="14"/>
        <v>0</v>
      </c>
      <c r="H77" s="195">
        <f t="shared" si="15"/>
        <v>0</v>
      </c>
      <c r="I77" s="195">
        <f t="shared" si="16"/>
        <v>0</v>
      </c>
    </row>
    <row r="78" spans="1:9" s="110" customFormat="1" ht="16.5" customHeight="1" x14ac:dyDescent="0.25">
      <c r="A78" s="78">
        <v>10</v>
      </c>
      <c r="B78" s="111" t="s">
        <v>1036</v>
      </c>
      <c r="C78" s="78">
        <v>2000</v>
      </c>
      <c r="D78" s="78" t="s">
        <v>20</v>
      </c>
      <c r="E78" s="197"/>
      <c r="F78" s="197"/>
      <c r="G78" s="195">
        <f t="shared" si="14"/>
        <v>0</v>
      </c>
      <c r="H78" s="195">
        <f t="shared" si="15"/>
        <v>0</v>
      </c>
      <c r="I78" s="195">
        <f t="shared" si="16"/>
        <v>0</v>
      </c>
    </row>
    <row r="79" spans="1:9" s="110" customFormat="1" ht="16.5" customHeight="1" x14ac:dyDescent="0.25">
      <c r="A79" s="78">
        <v>11</v>
      </c>
      <c r="B79" s="111" t="s">
        <v>1037</v>
      </c>
      <c r="C79" s="78">
        <v>2000</v>
      </c>
      <c r="D79" s="78" t="s">
        <v>20</v>
      </c>
      <c r="E79" s="197"/>
      <c r="F79" s="197"/>
      <c r="G79" s="195">
        <f t="shared" si="14"/>
        <v>0</v>
      </c>
      <c r="H79" s="195">
        <f t="shared" si="15"/>
        <v>0</v>
      </c>
      <c r="I79" s="195">
        <f t="shared" si="16"/>
        <v>0</v>
      </c>
    </row>
    <row r="80" spans="1:9" s="110" customFormat="1" ht="16.5" customHeight="1" x14ac:dyDescent="0.25">
      <c r="A80" s="78">
        <v>12</v>
      </c>
      <c r="B80" s="111" t="s">
        <v>382</v>
      </c>
      <c r="C80" s="78">
        <v>1000</v>
      </c>
      <c r="D80" s="78" t="s">
        <v>20</v>
      </c>
      <c r="E80" s="197"/>
      <c r="F80" s="197"/>
      <c r="G80" s="195">
        <f t="shared" si="14"/>
        <v>0</v>
      </c>
      <c r="H80" s="195">
        <f t="shared" si="15"/>
        <v>0</v>
      </c>
      <c r="I80" s="195">
        <f t="shared" si="16"/>
        <v>0</v>
      </c>
    </row>
    <row r="81" spans="1:9" s="110" customFormat="1" ht="16.5" customHeight="1" x14ac:dyDescent="0.25">
      <c r="A81" s="78">
        <v>13</v>
      </c>
      <c r="B81" s="111" t="s">
        <v>1029</v>
      </c>
      <c r="C81" s="78">
        <v>1000</v>
      </c>
      <c r="D81" s="78" t="s">
        <v>20</v>
      </c>
      <c r="E81" s="197"/>
      <c r="F81" s="197"/>
      <c r="G81" s="195">
        <f t="shared" si="14"/>
        <v>0</v>
      </c>
      <c r="H81" s="195">
        <f t="shared" si="15"/>
        <v>0</v>
      </c>
      <c r="I81" s="195">
        <f t="shared" si="16"/>
        <v>0</v>
      </c>
    </row>
    <row r="82" spans="1:9" s="110" customFormat="1" ht="16.5" customHeight="1" x14ac:dyDescent="0.25">
      <c r="A82" s="78">
        <v>14</v>
      </c>
      <c r="B82" s="111" t="s">
        <v>383</v>
      </c>
      <c r="C82" s="78">
        <v>1500</v>
      </c>
      <c r="D82" s="78" t="s">
        <v>20</v>
      </c>
      <c r="E82" s="197"/>
      <c r="F82" s="197"/>
      <c r="G82" s="195">
        <f t="shared" si="14"/>
        <v>0</v>
      </c>
      <c r="H82" s="195">
        <f t="shared" si="15"/>
        <v>0</v>
      </c>
      <c r="I82" s="195">
        <f t="shared" si="16"/>
        <v>0</v>
      </c>
    </row>
    <row r="83" spans="1:9" s="110" customFormat="1" ht="16.5" customHeight="1" x14ac:dyDescent="0.25">
      <c r="A83" s="78">
        <v>15</v>
      </c>
      <c r="B83" s="111" t="s">
        <v>1030</v>
      </c>
      <c r="C83" s="78">
        <v>1500</v>
      </c>
      <c r="D83" s="78" t="s">
        <v>20</v>
      </c>
      <c r="E83" s="197"/>
      <c r="F83" s="197"/>
      <c r="G83" s="195">
        <f t="shared" si="14"/>
        <v>0</v>
      </c>
      <c r="H83" s="195">
        <f t="shared" si="15"/>
        <v>0</v>
      </c>
      <c r="I83" s="195">
        <f t="shared" si="16"/>
        <v>0</v>
      </c>
    </row>
    <row r="84" spans="1:9" s="45" customFormat="1" ht="16.5" x14ac:dyDescent="0.25">
      <c r="A84" s="78">
        <v>16</v>
      </c>
      <c r="B84" s="99" t="s">
        <v>385</v>
      </c>
      <c r="C84" s="115">
        <v>60</v>
      </c>
      <c r="D84" s="114" t="s">
        <v>19</v>
      </c>
      <c r="E84" s="194"/>
      <c r="F84" s="194"/>
      <c r="G84" s="195">
        <f t="shared" si="14"/>
        <v>0</v>
      </c>
      <c r="H84" s="195">
        <f t="shared" si="15"/>
        <v>0</v>
      </c>
      <c r="I84" s="195">
        <f t="shared" si="16"/>
        <v>0</v>
      </c>
    </row>
    <row r="85" spans="1:9" s="45" customFormat="1" ht="33" x14ac:dyDescent="0.25">
      <c r="A85" s="78">
        <v>17</v>
      </c>
      <c r="B85" s="44" t="s">
        <v>1110</v>
      </c>
      <c r="C85" s="115">
        <v>60</v>
      </c>
      <c r="D85" s="114" t="s">
        <v>19</v>
      </c>
      <c r="E85" s="194"/>
      <c r="F85" s="194"/>
      <c r="G85" s="195">
        <f t="shared" si="14"/>
        <v>0</v>
      </c>
      <c r="H85" s="195">
        <f t="shared" si="15"/>
        <v>0</v>
      </c>
      <c r="I85" s="195">
        <f t="shared" si="16"/>
        <v>0</v>
      </c>
    </row>
    <row r="86" spans="1:9" s="45" customFormat="1" ht="16.5" x14ac:dyDescent="0.25">
      <c r="A86" s="78">
        <v>18</v>
      </c>
      <c r="B86" s="99" t="s">
        <v>1038</v>
      </c>
      <c r="C86" s="115">
        <v>80</v>
      </c>
      <c r="D86" s="114" t="s">
        <v>19</v>
      </c>
      <c r="E86" s="194"/>
      <c r="F86" s="194"/>
      <c r="G86" s="195">
        <f t="shared" si="14"/>
        <v>0</v>
      </c>
      <c r="H86" s="195">
        <f t="shared" si="15"/>
        <v>0</v>
      </c>
      <c r="I86" s="195">
        <f t="shared" si="16"/>
        <v>0</v>
      </c>
    </row>
    <row r="87" spans="1:9" s="45" customFormat="1" ht="16.5" x14ac:dyDescent="0.25">
      <c r="A87" s="78">
        <v>19</v>
      </c>
      <c r="B87" s="99" t="s">
        <v>355</v>
      </c>
      <c r="C87" s="115">
        <v>60</v>
      </c>
      <c r="D87" s="114" t="s">
        <v>19</v>
      </c>
      <c r="E87" s="194"/>
      <c r="F87" s="194"/>
      <c r="G87" s="195">
        <f t="shared" si="14"/>
        <v>0</v>
      </c>
      <c r="H87" s="195">
        <f t="shared" si="15"/>
        <v>0</v>
      </c>
      <c r="I87" s="195">
        <f t="shared" si="16"/>
        <v>0</v>
      </c>
    </row>
    <row r="88" spans="1:9" s="110" customFormat="1" ht="16.5" customHeight="1" x14ac:dyDescent="0.25">
      <c r="A88" s="108"/>
      <c r="B88" s="109" t="s">
        <v>1057</v>
      </c>
      <c r="C88" s="192" t="s">
        <v>4</v>
      </c>
      <c r="D88" s="192" t="s">
        <v>4</v>
      </c>
      <c r="E88" s="192" t="s">
        <v>4</v>
      </c>
      <c r="F88" s="192" t="s">
        <v>4</v>
      </c>
      <c r="G88" s="196">
        <f>SUM(G69:G87)</f>
        <v>0</v>
      </c>
      <c r="H88" s="196">
        <f t="shared" ref="H88:I88" si="17">SUM(H69:H87)</f>
        <v>0</v>
      </c>
      <c r="I88" s="196">
        <f t="shared" si="17"/>
        <v>0</v>
      </c>
    </row>
    <row r="89" spans="1:9" s="45" customFormat="1" ht="16.5" x14ac:dyDescent="0.25">
      <c r="A89" s="219" t="s">
        <v>1114</v>
      </c>
      <c r="B89" s="219"/>
      <c r="C89" s="219"/>
      <c r="D89" s="219"/>
      <c r="E89" s="219"/>
      <c r="F89" s="219"/>
      <c r="G89" s="219"/>
      <c r="H89" s="219"/>
      <c r="I89" s="219"/>
    </row>
    <row r="90" spans="1:9" s="45" customFormat="1" ht="16.5" x14ac:dyDescent="0.25">
      <c r="A90" s="20">
        <v>1</v>
      </c>
      <c r="B90" s="13" t="s">
        <v>121</v>
      </c>
      <c r="C90" s="85">
        <v>50</v>
      </c>
      <c r="D90" s="85" t="s">
        <v>19</v>
      </c>
      <c r="E90" s="114" t="s">
        <v>4</v>
      </c>
      <c r="F90" s="138"/>
      <c r="G90" s="195">
        <f>C90*F90</f>
        <v>0</v>
      </c>
      <c r="H90" s="195">
        <f>G90*0.095</f>
        <v>0</v>
      </c>
      <c r="I90" s="195">
        <f>G90+H90</f>
        <v>0</v>
      </c>
    </row>
    <row r="91" spans="1:9" ht="16.5" x14ac:dyDescent="0.25">
      <c r="A91" s="20">
        <v>2</v>
      </c>
      <c r="B91" s="13" t="s">
        <v>147</v>
      </c>
      <c r="C91" s="85">
        <v>50</v>
      </c>
      <c r="D91" s="85" t="s">
        <v>19</v>
      </c>
      <c r="E91" s="114" t="s">
        <v>4</v>
      </c>
      <c r="F91" s="138"/>
      <c r="G91" s="195">
        <f t="shared" ref="G91:G98" si="18">C91*F91</f>
        <v>0</v>
      </c>
      <c r="H91" s="195">
        <f t="shared" ref="H91:H98" si="19">G91*0.095</f>
        <v>0</v>
      </c>
      <c r="I91" s="195">
        <f t="shared" ref="I91:I98" si="20">G91+H91</f>
        <v>0</v>
      </c>
    </row>
    <row r="92" spans="1:9" s="45" customFormat="1" ht="16.5" x14ac:dyDescent="0.25">
      <c r="A92" s="20">
        <v>3</v>
      </c>
      <c r="B92" s="13" t="s">
        <v>150</v>
      </c>
      <c r="C92" s="85">
        <v>200</v>
      </c>
      <c r="D92" s="85" t="s">
        <v>19</v>
      </c>
      <c r="E92" s="114" t="s">
        <v>4</v>
      </c>
      <c r="F92" s="138"/>
      <c r="G92" s="195">
        <f t="shared" si="18"/>
        <v>0</v>
      </c>
      <c r="H92" s="195">
        <f t="shared" si="19"/>
        <v>0</v>
      </c>
      <c r="I92" s="195">
        <f t="shared" si="20"/>
        <v>0</v>
      </c>
    </row>
    <row r="93" spans="1:9" s="45" customFormat="1" ht="16.5" x14ac:dyDescent="0.25">
      <c r="A93" s="20">
        <v>4</v>
      </c>
      <c r="B93" s="13" t="s">
        <v>148</v>
      </c>
      <c r="C93" s="85">
        <v>100</v>
      </c>
      <c r="D93" s="85" t="s">
        <v>19</v>
      </c>
      <c r="E93" s="114" t="s">
        <v>4</v>
      </c>
      <c r="F93" s="138"/>
      <c r="G93" s="195">
        <f t="shared" si="18"/>
        <v>0</v>
      </c>
      <c r="H93" s="195">
        <f t="shared" si="19"/>
        <v>0</v>
      </c>
      <c r="I93" s="195">
        <f t="shared" si="20"/>
        <v>0</v>
      </c>
    </row>
    <row r="94" spans="1:9" s="45" customFormat="1" ht="16.5" x14ac:dyDescent="0.25">
      <c r="A94" s="20">
        <v>5</v>
      </c>
      <c r="B94" s="13" t="s">
        <v>391</v>
      </c>
      <c r="C94" s="85">
        <v>50</v>
      </c>
      <c r="D94" s="85" t="s">
        <v>19</v>
      </c>
      <c r="E94" s="114" t="s">
        <v>4</v>
      </c>
      <c r="F94" s="138"/>
      <c r="G94" s="195">
        <f t="shared" si="18"/>
        <v>0</v>
      </c>
      <c r="H94" s="195">
        <f t="shared" si="19"/>
        <v>0</v>
      </c>
      <c r="I94" s="195">
        <f t="shared" si="20"/>
        <v>0</v>
      </c>
    </row>
    <row r="95" spans="1:9" s="45" customFormat="1" ht="15.95" customHeight="1" x14ac:dyDescent="0.25">
      <c r="A95" s="20">
        <v>6</v>
      </c>
      <c r="B95" s="13" t="s">
        <v>1061</v>
      </c>
      <c r="C95" s="85">
        <v>50</v>
      </c>
      <c r="D95" s="85" t="s">
        <v>19</v>
      </c>
      <c r="E95" s="114" t="s">
        <v>4</v>
      </c>
      <c r="F95" s="138"/>
      <c r="G95" s="195">
        <f t="shared" si="18"/>
        <v>0</v>
      </c>
      <c r="H95" s="195">
        <f t="shared" si="19"/>
        <v>0</v>
      </c>
      <c r="I95" s="195">
        <f t="shared" si="20"/>
        <v>0</v>
      </c>
    </row>
    <row r="96" spans="1:9" s="45" customFormat="1" ht="16.5" x14ac:dyDescent="0.25">
      <c r="A96" s="20">
        <v>7</v>
      </c>
      <c r="B96" s="13" t="s">
        <v>392</v>
      </c>
      <c r="C96" s="85">
        <v>50</v>
      </c>
      <c r="D96" s="85" t="s">
        <v>19</v>
      </c>
      <c r="E96" s="114" t="s">
        <v>4</v>
      </c>
      <c r="F96" s="138"/>
      <c r="G96" s="195">
        <f t="shared" si="18"/>
        <v>0</v>
      </c>
      <c r="H96" s="195">
        <f t="shared" si="19"/>
        <v>0</v>
      </c>
      <c r="I96" s="195">
        <f t="shared" si="20"/>
        <v>0</v>
      </c>
    </row>
    <row r="97" spans="1:11" ht="21" customHeight="1" x14ac:dyDescent="0.25">
      <c r="A97" s="20">
        <v>8</v>
      </c>
      <c r="B97" s="13" t="s">
        <v>149</v>
      </c>
      <c r="C97" s="85">
        <v>400</v>
      </c>
      <c r="D97" s="85" t="s">
        <v>19</v>
      </c>
      <c r="E97" s="114" t="s">
        <v>4</v>
      </c>
      <c r="F97" s="138"/>
      <c r="G97" s="195">
        <f t="shared" si="18"/>
        <v>0</v>
      </c>
      <c r="H97" s="195">
        <f t="shared" si="19"/>
        <v>0</v>
      </c>
      <c r="I97" s="195">
        <f t="shared" si="20"/>
        <v>0</v>
      </c>
    </row>
    <row r="98" spans="1:11" s="45" customFormat="1" ht="16.5" customHeight="1" x14ac:dyDescent="0.25">
      <c r="A98" s="20">
        <v>9</v>
      </c>
      <c r="B98" s="13" t="s">
        <v>358</v>
      </c>
      <c r="C98" s="115">
        <v>1600</v>
      </c>
      <c r="D98" s="114" t="s">
        <v>19</v>
      </c>
      <c r="E98" s="114" t="s">
        <v>4</v>
      </c>
      <c r="F98" s="198"/>
      <c r="G98" s="195">
        <f t="shared" si="18"/>
        <v>0</v>
      </c>
      <c r="H98" s="195">
        <f t="shared" si="19"/>
        <v>0</v>
      </c>
      <c r="I98" s="195">
        <f t="shared" si="20"/>
        <v>0</v>
      </c>
    </row>
    <row r="99" spans="1:11" s="110" customFormat="1" ht="16.5" customHeight="1" x14ac:dyDescent="0.25">
      <c r="A99" s="108"/>
      <c r="B99" s="109" t="s">
        <v>1115</v>
      </c>
      <c r="C99" s="193" t="s">
        <v>4</v>
      </c>
      <c r="D99" s="193" t="s">
        <v>4</v>
      </c>
      <c r="E99" s="193" t="s">
        <v>4</v>
      </c>
      <c r="F99" s="193" t="s">
        <v>4</v>
      </c>
      <c r="G99" s="196">
        <f>SUM(G90:G98)</f>
        <v>0</v>
      </c>
      <c r="H99" s="196">
        <f t="shared" ref="H99:I99" si="21">SUM(H90:H98)</f>
        <v>0</v>
      </c>
      <c r="I99" s="196">
        <f t="shared" si="21"/>
        <v>0</v>
      </c>
    </row>
    <row r="100" spans="1:11" x14ac:dyDescent="0.25">
      <c r="A100" s="59"/>
      <c r="B100" s="106"/>
      <c r="C100" s="59"/>
      <c r="D100" s="59"/>
      <c r="E100" s="59"/>
      <c r="F100" s="59"/>
      <c r="G100" s="59"/>
      <c r="H100" s="59"/>
      <c r="I100" s="59"/>
      <c r="J100" s="59"/>
    </row>
    <row r="101" spans="1:11" s="151" customFormat="1" ht="27" customHeight="1" x14ac:dyDescent="0.25">
      <c r="A101" s="202" t="s">
        <v>12</v>
      </c>
      <c r="B101" s="202"/>
      <c r="C101" s="202"/>
      <c r="D101" s="202"/>
      <c r="E101" s="202"/>
      <c r="F101" s="202"/>
      <c r="G101" s="202"/>
      <c r="H101" s="202"/>
      <c r="I101" s="202"/>
      <c r="J101" s="202"/>
      <c r="K101" s="150"/>
    </row>
    <row r="102" spans="1:11" s="152" customFormat="1" ht="30" customHeight="1" x14ac:dyDescent="0.25">
      <c r="A102" s="203" t="s">
        <v>13</v>
      </c>
      <c r="B102" s="204"/>
      <c r="C102" s="204"/>
      <c r="D102" s="204"/>
      <c r="E102" s="204"/>
      <c r="F102" s="204"/>
      <c r="G102" s="204"/>
      <c r="H102" s="204"/>
      <c r="I102" s="204"/>
      <c r="J102" s="204"/>
    </row>
    <row r="103" spans="1:11" s="152" customFormat="1" x14ac:dyDescent="0.25">
      <c r="A103" s="153" t="s">
        <v>1120</v>
      </c>
      <c r="B103" s="154"/>
      <c r="C103" s="154"/>
      <c r="D103" s="154"/>
      <c r="E103" s="154"/>
      <c r="F103" s="154"/>
      <c r="G103" s="154"/>
      <c r="H103" s="154"/>
      <c r="I103" s="154"/>
      <c r="J103" s="154"/>
    </row>
    <row r="104" spans="1:11" s="152" customFormat="1" x14ac:dyDescent="0.25">
      <c r="A104" s="199" t="s">
        <v>1137</v>
      </c>
      <c r="B104" s="199"/>
      <c r="C104" s="199"/>
      <c r="D104" s="199"/>
      <c r="E104" s="199"/>
      <c r="F104" s="199"/>
      <c r="G104" s="199"/>
      <c r="H104" s="199"/>
      <c r="I104" s="199"/>
      <c r="J104" s="199"/>
    </row>
    <row r="105" spans="1:11" s="152" customFormat="1" x14ac:dyDescent="0.25">
      <c r="A105" s="201" t="s">
        <v>1122</v>
      </c>
      <c r="B105" s="201"/>
      <c r="C105" s="201"/>
      <c r="D105" s="201"/>
      <c r="E105" s="201"/>
      <c r="F105" s="201"/>
      <c r="G105" s="201"/>
      <c r="H105" s="201"/>
      <c r="I105" s="201"/>
      <c r="J105" s="201"/>
    </row>
    <row r="106" spans="1:11" s="152" customFormat="1" x14ac:dyDescent="0.25">
      <c r="A106" s="155" t="s">
        <v>1123</v>
      </c>
      <c r="B106" s="156"/>
      <c r="C106" s="156"/>
      <c r="D106" s="156"/>
      <c r="E106" s="156"/>
      <c r="F106" s="156"/>
      <c r="G106" s="156"/>
      <c r="H106" s="156"/>
      <c r="I106" s="156"/>
      <c r="J106" s="156"/>
    </row>
    <row r="107" spans="1:11" s="152" customFormat="1" x14ac:dyDescent="0.25">
      <c r="A107" s="155" t="s">
        <v>1124</v>
      </c>
      <c r="B107" s="156"/>
      <c r="C107" s="156"/>
      <c r="D107" s="156"/>
      <c r="E107" s="156"/>
      <c r="F107" s="156"/>
      <c r="G107" s="156"/>
      <c r="H107" s="156"/>
      <c r="I107" s="156"/>
      <c r="J107" s="156"/>
    </row>
    <row r="108" spans="1:11" s="152" customFormat="1" ht="32.25" customHeight="1" x14ac:dyDescent="0.25">
      <c r="A108" s="199" t="s">
        <v>1125</v>
      </c>
      <c r="B108" s="200"/>
      <c r="C108" s="200"/>
      <c r="D108" s="200"/>
      <c r="E108" s="200"/>
      <c r="F108" s="200"/>
      <c r="G108" s="200"/>
      <c r="H108" s="200"/>
      <c r="I108" s="200"/>
      <c r="J108" s="200"/>
    </row>
    <row r="109" spans="1:11" x14ac:dyDescent="0.25">
      <c r="B109" s="107"/>
    </row>
  </sheetData>
  <sheetProtection algorithmName="SHA-512" hashValue="s6TP1Rmwncro0my0UuwZ3jEEX2T5DmA3ON+BbxJcVUADJxsfBEZhHr8wx4N/f8+jm9+YcnpsaoBWTsoNlgyBMA==" saltValue="HeduvGnQdc8KcCmGpPne1Q==" spinCount="100000" sheet="1" objects="1" scenarios="1"/>
  <mergeCells count="12">
    <mergeCell ref="A89:I89"/>
    <mergeCell ref="A68:I68"/>
    <mergeCell ref="A1:B1"/>
    <mergeCell ref="A25:I25"/>
    <mergeCell ref="A5:I5"/>
    <mergeCell ref="A35:I35"/>
    <mergeCell ref="A31:I31"/>
    <mergeCell ref="A101:J101"/>
    <mergeCell ref="A102:J102"/>
    <mergeCell ref="A104:J104"/>
    <mergeCell ref="A105:J105"/>
    <mergeCell ref="A108:J108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zoomScale="70" zoomScaleNormal="70" workbookViewId="0">
      <pane ySplit="4" topLeftCell="A5" activePane="bottomLeft" state="frozen"/>
      <selection pane="bottomLeft" activeCell="B6" sqref="B6"/>
    </sheetView>
  </sheetViews>
  <sheetFormatPr defaultRowHeight="12.75" x14ac:dyDescent="0.2"/>
  <cols>
    <col min="1" max="1" width="3.85546875" style="3" customWidth="1"/>
    <col min="2" max="2" width="29.42578125" style="69" customWidth="1"/>
    <col min="3" max="3" width="9.28515625" style="9" customWidth="1"/>
    <col min="4" max="4" width="6.28515625" style="9" customWidth="1"/>
    <col min="5" max="5" width="19.7109375" style="9" customWidth="1"/>
    <col min="6" max="6" width="13.28515625" style="1" customWidth="1"/>
    <col min="7" max="7" width="18.140625" style="1" customWidth="1"/>
    <col min="8" max="8" width="18.85546875" style="1" customWidth="1"/>
    <col min="9" max="9" width="19.42578125" style="1" customWidth="1"/>
    <col min="10" max="10" width="12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4.25" customHeight="1" x14ac:dyDescent="0.2">
      <c r="A5" s="209" t="s">
        <v>1063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33" customHeight="1" x14ac:dyDescent="0.2">
      <c r="A6" s="20">
        <v>1</v>
      </c>
      <c r="B6" s="23" t="s">
        <v>638</v>
      </c>
      <c r="C6" s="85">
        <v>1000</v>
      </c>
      <c r="D6" s="85" t="s">
        <v>19</v>
      </c>
      <c r="E6" s="160" t="s">
        <v>4</v>
      </c>
      <c r="F6" s="138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66" x14ac:dyDescent="0.2">
      <c r="A7" s="20">
        <v>2</v>
      </c>
      <c r="B7" s="23" t="s">
        <v>636</v>
      </c>
      <c r="C7" s="85">
        <v>50</v>
      </c>
      <c r="D7" s="85" t="s">
        <v>19</v>
      </c>
      <c r="E7" s="160" t="s">
        <v>4</v>
      </c>
      <c r="F7" s="138"/>
      <c r="G7" s="61">
        <f t="shared" ref="G7:G22" si="0">C7*F7</f>
        <v>0</v>
      </c>
      <c r="H7" s="61">
        <f t="shared" ref="H7:H22" si="1">G7*0.095</f>
        <v>0</v>
      </c>
      <c r="I7" s="61">
        <f t="shared" ref="I7:I22" si="2">G7+H7</f>
        <v>0</v>
      </c>
      <c r="J7" s="135"/>
    </row>
    <row r="8" spans="1:10" ht="66" x14ac:dyDescent="0.2">
      <c r="A8" s="20">
        <v>3</v>
      </c>
      <c r="B8" s="23" t="s">
        <v>637</v>
      </c>
      <c r="C8" s="85">
        <v>430</v>
      </c>
      <c r="D8" s="85" t="s">
        <v>19</v>
      </c>
      <c r="E8" s="160" t="s">
        <v>4</v>
      </c>
      <c r="F8" s="138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69.95" customHeight="1" x14ac:dyDescent="0.2">
      <c r="A9" s="20">
        <v>4</v>
      </c>
      <c r="B9" s="30" t="s">
        <v>639</v>
      </c>
      <c r="C9" s="85">
        <v>3000</v>
      </c>
      <c r="D9" s="85" t="s">
        <v>19</v>
      </c>
      <c r="E9" s="160" t="s">
        <v>4</v>
      </c>
      <c r="F9" s="138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33" x14ac:dyDescent="0.2">
      <c r="A10" s="20">
        <v>5</v>
      </c>
      <c r="B10" s="30" t="s">
        <v>643</v>
      </c>
      <c r="C10" s="85">
        <v>100</v>
      </c>
      <c r="D10" s="85" t="s">
        <v>19</v>
      </c>
      <c r="E10" s="160" t="s">
        <v>4</v>
      </c>
      <c r="F10" s="138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16.5" x14ac:dyDescent="0.2">
      <c r="A11" s="20">
        <v>6</v>
      </c>
      <c r="B11" s="30" t="s">
        <v>126</v>
      </c>
      <c r="C11" s="85">
        <v>200</v>
      </c>
      <c r="D11" s="85" t="s">
        <v>19</v>
      </c>
      <c r="E11" s="160" t="s">
        <v>4</v>
      </c>
      <c r="F11" s="138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16.5" x14ac:dyDescent="0.2">
      <c r="A12" s="20">
        <v>7</v>
      </c>
      <c r="B12" s="30" t="s">
        <v>640</v>
      </c>
      <c r="C12" s="85">
        <v>20</v>
      </c>
      <c r="D12" s="85" t="s">
        <v>19</v>
      </c>
      <c r="E12" s="160" t="s">
        <v>4</v>
      </c>
      <c r="F12" s="138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33" customHeight="1" x14ac:dyDescent="0.2">
      <c r="A13" s="20">
        <v>8</v>
      </c>
      <c r="B13" s="24" t="s">
        <v>651</v>
      </c>
      <c r="C13" s="85">
        <v>1000</v>
      </c>
      <c r="D13" s="85" t="s">
        <v>19</v>
      </c>
      <c r="E13" s="160" t="s">
        <v>4</v>
      </c>
      <c r="F13" s="138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49.5" x14ac:dyDescent="0.2">
      <c r="A14" s="20">
        <v>9</v>
      </c>
      <c r="B14" s="24" t="s">
        <v>650</v>
      </c>
      <c r="C14" s="85">
        <v>900</v>
      </c>
      <c r="D14" s="85" t="s">
        <v>19</v>
      </c>
      <c r="E14" s="160" t="s">
        <v>4</v>
      </c>
      <c r="F14" s="138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50.1" customHeight="1" x14ac:dyDescent="0.2">
      <c r="A15" s="20">
        <v>10</v>
      </c>
      <c r="B15" s="24" t="s">
        <v>641</v>
      </c>
      <c r="C15" s="85">
        <v>30</v>
      </c>
      <c r="D15" s="85" t="s">
        <v>19</v>
      </c>
      <c r="E15" s="160" t="s">
        <v>4</v>
      </c>
      <c r="F15" s="138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49.5" x14ac:dyDescent="0.2">
      <c r="A16" s="20">
        <v>11</v>
      </c>
      <c r="B16" s="24" t="s">
        <v>642</v>
      </c>
      <c r="C16" s="85">
        <v>400</v>
      </c>
      <c r="D16" s="85" t="s">
        <v>19</v>
      </c>
      <c r="E16" s="160" t="s">
        <v>4</v>
      </c>
      <c r="F16" s="138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33" x14ac:dyDescent="0.2">
      <c r="A17" s="20">
        <v>12</v>
      </c>
      <c r="B17" s="24" t="s">
        <v>646</v>
      </c>
      <c r="C17" s="85">
        <v>100</v>
      </c>
      <c r="D17" s="85" t="s">
        <v>19</v>
      </c>
      <c r="E17" s="160" t="s">
        <v>4</v>
      </c>
      <c r="F17" s="138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33" x14ac:dyDescent="0.2">
      <c r="A18" s="20">
        <v>13</v>
      </c>
      <c r="B18" s="24" t="s">
        <v>644</v>
      </c>
      <c r="C18" s="85">
        <v>30</v>
      </c>
      <c r="D18" s="85" t="s">
        <v>19</v>
      </c>
      <c r="E18" s="160" t="s">
        <v>4</v>
      </c>
      <c r="F18" s="138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33" x14ac:dyDescent="0.2">
      <c r="A19" s="20">
        <v>14</v>
      </c>
      <c r="B19" s="24" t="s">
        <v>645</v>
      </c>
      <c r="C19" s="85">
        <v>40</v>
      </c>
      <c r="D19" s="85" t="s">
        <v>19</v>
      </c>
      <c r="E19" s="160" t="s">
        <v>4</v>
      </c>
      <c r="F19" s="138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33" x14ac:dyDescent="0.2">
      <c r="A20" s="20">
        <v>15</v>
      </c>
      <c r="B20" s="105" t="s">
        <v>647</v>
      </c>
      <c r="C20" s="85">
        <v>50</v>
      </c>
      <c r="D20" s="85" t="s">
        <v>19</v>
      </c>
      <c r="E20" s="160" t="s">
        <v>4</v>
      </c>
      <c r="F20" s="138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49.5" x14ac:dyDescent="0.2">
      <c r="A21" s="20">
        <v>16</v>
      </c>
      <c r="B21" s="105" t="s">
        <v>648</v>
      </c>
      <c r="C21" s="85">
        <v>80</v>
      </c>
      <c r="D21" s="85" t="s">
        <v>19</v>
      </c>
      <c r="E21" s="160" t="s">
        <v>4</v>
      </c>
      <c r="F21" s="138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ht="49.5" x14ac:dyDescent="0.2">
      <c r="A22" s="20">
        <v>17</v>
      </c>
      <c r="B22" s="105" t="s">
        <v>649</v>
      </c>
      <c r="C22" s="85">
        <v>20</v>
      </c>
      <c r="D22" s="85" t="s">
        <v>19</v>
      </c>
      <c r="E22" s="160" t="s">
        <v>4</v>
      </c>
      <c r="F22" s="138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ht="16.5" x14ac:dyDescent="0.2">
      <c r="A23" s="29"/>
      <c r="B23" s="54" t="s">
        <v>662</v>
      </c>
      <c r="C23" s="52" t="s">
        <v>4</v>
      </c>
      <c r="D23" s="53" t="s">
        <v>4</v>
      </c>
      <c r="E23" s="161" t="s">
        <v>4</v>
      </c>
      <c r="F23" s="53" t="s">
        <v>4</v>
      </c>
      <c r="G23" s="53">
        <f>SUM(G6:G22)</f>
        <v>0</v>
      </c>
      <c r="H23" s="53">
        <f t="shared" ref="H23:J23" si="3">SUM(H6:H22)</f>
        <v>0</v>
      </c>
      <c r="I23" s="53">
        <f t="shared" si="3"/>
        <v>0</v>
      </c>
      <c r="J23" s="52">
        <f t="shared" si="3"/>
        <v>0</v>
      </c>
    </row>
    <row r="24" spans="1:10" ht="16.5" customHeight="1" x14ac:dyDescent="0.2">
      <c r="A24" s="211" t="s">
        <v>1064</v>
      </c>
      <c r="B24" s="212"/>
      <c r="C24" s="212"/>
      <c r="D24" s="212"/>
      <c r="E24" s="212"/>
      <c r="F24" s="212"/>
      <c r="G24" s="212"/>
      <c r="H24" s="212"/>
      <c r="I24" s="212"/>
      <c r="J24" s="212"/>
    </row>
    <row r="25" spans="1:10" ht="33" x14ac:dyDescent="0.2">
      <c r="A25" s="20">
        <v>1</v>
      </c>
      <c r="B25" s="24" t="s">
        <v>653</v>
      </c>
      <c r="C25" s="40">
        <v>450</v>
      </c>
      <c r="D25" s="40" t="s">
        <v>19</v>
      </c>
      <c r="E25" s="53" t="s">
        <v>4</v>
      </c>
      <c r="F25" s="147"/>
      <c r="G25" s="61">
        <f>C25*F25</f>
        <v>0</v>
      </c>
      <c r="H25" s="61">
        <f>G25*0.095</f>
        <v>0</v>
      </c>
      <c r="I25" s="61">
        <f>G25+H25</f>
        <v>0</v>
      </c>
      <c r="J25" s="135"/>
    </row>
    <row r="26" spans="1:10" ht="33" x14ac:dyDescent="0.2">
      <c r="A26" s="20">
        <v>2</v>
      </c>
      <c r="B26" s="24" t="s">
        <v>654</v>
      </c>
      <c r="C26" s="85">
        <v>90</v>
      </c>
      <c r="D26" s="85" t="s">
        <v>19</v>
      </c>
      <c r="E26" s="53" t="s">
        <v>4</v>
      </c>
      <c r="F26" s="147"/>
      <c r="G26" s="61">
        <f t="shared" ref="G26:G38" si="4">C26*F26</f>
        <v>0</v>
      </c>
      <c r="H26" s="61">
        <f t="shared" ref="H26:H38" si="5">G26*0.095</f>
        <v>0</v>
      </c>
      <c r="I26" s="61">
        <f t="shared" ref="I26:I38" si="6">G26+H26</f>
        <v>0</v>
      </c>
      <c r="J26" s="135"/>
    </row>
    <row r="27" spans="1:10" ht="33" x14ac:dyDescent="0.2">
      <c r="A27" s="20">
        <v>3</v>
      </c>
      <c r="B27" s="24" t="s">
        <v>655</v>
      </c>
      <c r="C27" s="40">
        <v>1700</v>
      </c>
      <c r="D27" s="40" t="s">
        <v>19</v>
      </c>
      <c r="E27" s="53" t="s">
        <v>4</v>
      </c>
      <c r="F27" s="147"/>
      <c r="G27" s="61">
        <f t="shared" si="4"/>
        <v>0</v>
      </c>
      <c r="H27" s="61">
        <f t="shared" si="5"/>
        <v>0</v>
      </c>
      <c r="I27" s="61">
        <f t="shared" si="6"/>
        <v>0</v>
      </c>
      <c r="J27" s="135"/>
    </row>
    <row r="28" spans="1:10" ht="33" x14ac:dyDescent="0.2">
      <c r="A28" s="20">
        <v>4</v>
      </c>
      <c r="B28" s="24" t="s">
        <v>656</v>
      </c>
      <c r="C28" s="85">
        <v>2000</v>
      </c>
      <c r="D28" s="85" t="s">
        <v>19</v>
      </c>
      <c r="E28" s="53" t="s">
        <v>4</v>
      </c>
      <c r="F28" s="147"/>
      <c r="G28" s="61">
        <f t="shared" si="4"/>
        <v>0</v>
      </c>
      <c r="H28" s="61">
        <f t="shared" si="5"/>
        <v>0</v>
      </c>
      <c r="I28" s="61">
        <f t="shared" si="6"/>
        <v>0</v>
      </c>
      <c r="J28" s="135"/>
    </row>
    <row r="29" spans="1:10" ht="33" x14ac:dyDescent="0.2">
      <c r="A29" s="20">
        <v>5</v>
      </c>
      <c r="B29" s="24" t="s">
        <v>657</v>
      </c>
      <c r="C29" s="40">
        <v>100</v>
      </c>
      <c r="D29" s="40" t="s">
        <v>19</v>
      </c>
      <c r="E29" s="53" t="s">
        <v>4</v>
      </c>
      <c r="F29" s="147"/>
      <c r="G29" s="61">
        <f t="shared" si="4"/>
        <v>0</v>
      </c>
      <c r="H29" s="61">
        <f t="shared" si="5"/>
        <v>0</v>
      </c>
      <c r="I29" s="61">
        <f t="shared" si="6"/>
        <v>0</v>
      </c>
      <c r="J29" s="135"/>
    </row>
    <row r="30" spans="1:10" ht="33" x14ac:dyDescent="0.2">
      <c r="A30" s="20">
        <v>6</v>
      </c>
      <c r="B30" s="24" t="s">
        <v>658</v>
      </c>
      <c r="C30" s="40">
        <v>40</v>
      </c>
      <c r="D30" s="40" t="s">
        <v>19</v>
      </c>
      <c r="E30" s="53" t="s">
        <v>4</v>
      </c>
      <c r="F30" s="147"/>
      <c r="G30" s="61">
        <f t="shared" si="4"/>
        <v>0</v>
      </c>
      <c r="H30" s="61">
        <f t="shared" si="5"/>
        <v>0</v>
      </c>
      <c r="I30" s="61">
        <f t="shared" si="6"/>
        <v>0</v>
      </c>
      <c r="J30" s="135"/>
    </row>
    <row r="31" spans="1:10" ht="33" x14ac:dyDescent="0.2">
      <c r="A31" s="20">
        <v>7</v>
      </c>
      <c r="B31" s="24" t="s">
        <v>661</v>
      </c>
      <c r="C31" s="40">
        <v>1500</v>
      </c>
      <c r="D31" s="40" t="s">
        <v>19</v>
      </c>
      <c r="E31" s="53" t="s">
        <v>4</v>
      </c>
      <c r="F31" s="147"/>
      <c r="G31" s="61">
        <f t="shared" si="4"/>
        <v>0</v>
      </c>
      <c r="H31" s="61">
        <f t="shared" si="5"/>
        <v>0</v>
      </c>
      <c r="I31" s="61">
        <f t="shared" si="6"/>
        <v>0</v>
      </c>
      <c r="J31" s="135"/>
    </row>
    <row r="32" spans="1:10" ht="33" x14ac:dyDescent="0.2">
      <c r="A32" s="20">
        <v>8</v>
      </c>
      <c r="B32" s="24" t="s">
        <v>229</v>
      </c>
      <c r="C32" s="85">
        <v>1050</v>
      </c>
      <c r="D32" s="85" t="s">
        <v>19</v>
      </c>
      <c r="E32" s="162"/>
      <c r="F32" s="147"/>
      <c r="G32" s="61">
        <f t="shared" si="4"/>
        <v>0</v>
      </c>
      <c r="H32" s="61">
        <f t="shared" si="5"/>
        <v>0</v>
      </c>
      <c r="I32" s="61">
        <f t="shared" si="6"/>
        <v>0</v>
      </c>
      <c r="J32" s="135"/>
    </row>
    <row r="33" spans="1:10" ht="33" x14ac:dyDescent="0.2">
      <c r="A33" s="20">
        <v>9</v>
      </c>
      <c r="B33" s="24" t="s">
        <v>230</v>
      </c>
      <c r="C33" s="85">
        <v>100</v>
      </c>
      <c r="D33" s="85" t="s">
        <v>19</v>
      </c>
      <c r="E33" s="162"/>
      <c r="F33" s="147"/>
      <c r="G33" s="61">
        <f t="shared" si="4"/>
        <v>0</v>
      </c>
      <c r="H33" s="61">
        <f t="shared" si="5"/>
        <v>0</v>
      </c>
      <c r="I33" s="61">
        <f t="shared" si="6"/>
        <v>0</v>
      </c>
      <c r="J33" s="135"/>
    </row>
    <row r="34" spans="1:10" ht="33" x14ac:dyDescent="0.2">
      <c r="A34" s="20">
        <v>10</v>
      </c>
      <c r="B34" s="30" t="s">
        <v>659</v>
      </c>
      <c r="C34" s="40">
        <v>260</v>
      </c>
      <c r="D34" s="40" t="s">
        <v>19</v>
      </c>
      <c r="E34" s="163" t="s">
        <v>4</v>
      </c>
      <c r="F34" s="147"/>
      <c r="G34" s="61">
        <f t="shared" si="4"/>
        <v>0</v>
      </c>
      <c r="H34" s="61">
        <f t="shared" si="5"/>
        <v>0</v>
      </c>
      <c r="I34" s="61">
        <f t="shared" si="6"/>
        <v>0</v>
      </c>
      <c r="J34" s="135"/>
    </row>
    <row r="35" spans="1:10" ht="33" x14ac:dyDescent="0.2">
      <c r="A35" s="20">
        <v>11</v>
      </c>
      <c r="B35" s="24" t="s">
        <v>660</v>
      </c>
      <c r="C35" s="40">
        <v>2000</v>
      </c>
      <c r="D35" s="40" t="s">
        <v>19</v>
      </c>
      <c r="E35" s="163" t="s">
        <v>4</v>
      </c>
      <c r="F35" s="147"/>
      <c r="G35" s="61">
        <f t="shared" si="4"/>
        <v>0</v>
      </c>
      <c r="H35" s="61">
        <f t="shared" si="5"/>
        <v>0</v>
      </c>
      <c r="I35" s="61">
        <f t="shared" si="6"/>
        <v>0</v>
      </c>
      <c r="J35" s="135"/>
    </row>
    <row r="36" spans="1:10" ht="33" x14ac:dyDescent="0.2">
      <c r="A36" s="20">
        <v>12</v>
      </c>
      <c r="B36" s="24" t="s">
        <v>652</v>
      </c>
      <c r="C36" s="40">
        <v>90</v>
      </c>
      <c r="D36" s="40" t="s">
        <v>19</v>
      </c>
      <c r="E36" s="163" t="s">
        <v>4</v>
      </c>
      <c r="F36" s="147"/>
      <c r="G36" s="61">
        <f t="shared" si="4"/>
        <v>0</v>
      </c>
      <c r="H36" s="61">
        <f t="shared" si="5"/>
        <v>0</v>
      </c>
      <c r="I36" s="61">
        <f t="shared" si="6"/>
        <v>0</v>
      </c>
      <c r="J36" s="135"/>
    </row>
    <row r="37" spans="1:10" ht="16.5" x14ac:dyDescent="0.2">
      <c r="A37" s="20">
        <v>13</v>
      </c>
      <c r="B37" s="24" t="s">
        <v>664</v>
      </c>
      <c r="C37" s="85">
        <v>50</v>
      </c>
      <c r="D37" s="85" t="s">
        <v>19</v>
      </c>
      <c r="E37" s="162"/>
      <c r="F37" s="147"/>
      <c r="G37" s="61">
        <f t="shared" si="4"/>
        <v>0</v>
      </c>
      <c r="H37" s="61">
        <f t="shared" si="5"/>
        <v>0</v>
      </c>
      <c r="I37" s="61">
        <f t="shared" si="6"/>
        <v>0</v>
      </c>
      <c r="J37" s="135"/>
    </row>
    <row r="38" spans="1:10" ht="16.5" x14ac:dyDescent="0.2">
      <c r="A38" s="20">
        <v>14</v>
      </c>
      <c r="B38" s="24" t="s">
        <v>665</v>
      </c>
      <c r="C38" s="85">
        <v>50</v>
      </c>
      <c r="D38" s="85" t="s">
        <v>19</v>
      </c>
      <c r="E38" s="162"/>
      <c r="F38" s="147"/>
      <c r="G38" s="61">
        <f t="shared" si="4"/>
        <v>0</v>
      </c>
      <c r="H38" s="61">
        <f t="shared" si="5"/>
        <v>0</v>
      </c>
      <c r="I38" s="61">
        <f t="shared" si="6"/>
        <v>0</v>
      </c>
      <c r="J38" s="135"/>
    </row>
    <row r="39" spans="1:10" ht="16.5" x14ac:dyDescent="0.2">
      <c r="A39" s="29"/>
      <c r="B39" s="54" t="s">
        <v>663</v>
      </c>
      <c r="C39" s="52" t="s">
        <v>4</v>
      </c>
      <c r="D39" s="53" t="s">
        <v>4</v>
      </c>
      <c r="E39" s="53" t="s">
        <v>4</v>
      </c>
      <c r="F39" s="53" t="s">
        <v>4</v>
      </c>
      <c r="G39" s="53">
        <f>SUM(G25:G38)</f>
        <v>0</v>
      </c>
      <c r="H39" s="53">
        <f t="shared" ref="H39:J39" si="7">SUM(H25:H38)</f>
        <v>0</v>
      </c>
      <c r="I39" s="53">
        <f t="shared" si="7"/>
        <v>0</v>
      </c>
      <c r="J39" s="52">
        <f t="shared" si="7"/>
        <v>0</v>
      </c>
    </row>
    <row r="40" spans="1:10" ht="16.5" customHeight="1" x14ac:dyDescent="0.2">
      <c r="A40" s="211" t="s">
        <v>1065</v>
      </c>
      <c r="B40" s="212"/>
      <c r="C40" s="212"/>
      <c r="D40" s="212"/>
      <c r="E40" s="212"/>
      <c r="F40" s="212"/>
      <c r="G40" s="212"/>
      <c r="H40" s="212"/>
      <c r="I40" s="212"/>
      <c r="J40" s="212"/>
    </row>
    <row r="41" spans="1:10" ht="33" x14ac:dyDescent="0.2">
      <c r="A41" s="20">
        <v>1</v>
      </c>
      <c r="B41" s="99" t="s">
        <v>673</v>
      </c>
      <c r="C41" s="85">
        <v>1000</v>
      </c>
      <c r="D41" s="85" t="s">
        <v>19</v>
      </c>
      <c r="E41" s="146"/>
      <c r="F41" s="147"/>
      <c r="G41" s="61">
        <f>C41*F41</f>
        <v>0</v>
      </c>
      <c r="H41" s="61">
        <f>G41*0.095</f>
        <v>0</v>
      </c>
      <c r="I41" s="61">
        <f>G41+H41</f>
        <v>0</v>
      </c>
      <c r="J41" s="135"/>
    </row>
    <row r="42" spans="1:10" ht="16.5" x14ac:dyDescent="0.2">
      <c r="A42" s="20">
        <v>2</v>
      </c>
      <c r="B42" s="99" t="s">
        <v>674</v>
      </c>
      <c r="C42" s="85">
        <v>670</v>
      </c>
      <c r="D42" s="85" t="s">
        <v>19</v>
      </c>
      <c r="E42" s="146"/>
      <c r="F42" s="147"/>
      <c r="G42" s="61">
        <f t="shared" ref="G42:G69" si="8">C42*F42</f>
        <v>0</v>
      </c>
      <c r="H42" s="61">
        <f t="shared" ref="H42:H69" si="9">G42*0.095</f>
        <v>0</v>
      </c>
      <c r="I42" s="61">
        <f t="shared" ref="I42:I69" si="10">G42+H42</f>
        <v>0</v>
      </c>
      <c r="J42" s="135"/>
    </row>
    <row r="43" spans="1:10" ht="80.099999999999994" customHeight="1" x14ac:dyDescent="0.2">
      <c r="A43" s="20">
        <v>3</v>
      </c>
      <c r="B43" s="44" t="s">
        <v>683</v>
      </c>
      <c r="C43" s="85">
        <v>1200</v>
      </c>
      <c r="D43" s="85" t="s">
        <v>19</v>
      </c>
      <c r="E43" s="146"/>
      <c r="F43" s="147"/>
      <c r="G43" s="61">
        <f t="shared" si="8"/>
        <v>0</v>
      </c>
      <c r="H43" s="61">
        <f t="shared" si="9"/>
        <v>0</v>
      </c>
      <c r="I43" s="61">
        <f t="shared" si="10"/>
        <v>0</v>
      </c>
      <c r="J43" s="135"/>
    </row>
    <row r="44" spans="1:10" ht="82.5" x14ac:dyDescent="0.2">
      <c r="A44" s="20">
        <v>4</v>
      </c>
      <c r="B44" s="99" t="s">
        <v>669</v>
      </c>
      <c r="C44" s="85">
        <v>950</v>
      </c>
      <c r="D44" s="85" t="s">
        <v>19</v>
      </c>
      <c r="E44" s="146"/>
      <c r="F44" s="147"/>
      <c r="G44" s="61">
        <f t="shared" si="8"/>
        <v>0</v>
      </c>
      <c r="H44" s="61">
        <f t="shared" si="9"/>
        <v>0</v>
      </c>
      <c r="I44" s="61">
        <f t="shared" si="10"/>
        <v>0</v>
      </c>
      <c r="J44" s="135"/>
    </row>
    <row r="45" spans="1:10" ht="33" x14ac:dyDescent="0.2">
      <c r="A45" s="20">
        <v>5</v>
      </c>
      <c r="B45" s="99" t="s">
        <v>682</v>
      </c>
      <c r="C45" s="85">
        <v>50</v>
      </c>
      <c r="D45" s="85" t="s">
        <v>19</v>
      </c>
      <c r="E45" s="146"/>
      <c r="F45" s="147"/>
      <c r="G45" s="61">
        <f t="shared" si="8"/>
        <v>0</v>
      </c>
      <c r="H45" s="61">
        <f t="shared" si="9"/>
        <v>0</v>
      </c>
      <c r="I45" s="61">
        <f t="shared" si="10"/>
        <v>0</v>
      </c>
      <c r="J45" s="135"/>
    </row>
    <row r="46" spans="1:10" ht="49.5" x14ac:dyDescent="0.2">
      <c r="A46" s="20">
        <v>6</v>
      </c>
      <c r="B46" s="32" t="s">
        <v>677</v>
      </c>
      <c r="C46" s="85">
        <v>50</v>
      </c>
      <c r="D46" s="85" t="s">
        <v>19</v>
      </c>
      <c r="E46" s="146"/>
      <c r="F46" s="147"/>
      <c r="G46" s="61">
        <f t="shared" si="8"/>
        <v>0</v>
      </c>
      <c r="H46" s="61">
        <f t="shared" si="9"/>
        <v>0</v>
      </c>
      <c r="I46" s="61">
        <f t="shared" si="10"/>
        <v>0</v>
      </c>
      <c r="J46" s="135"/>
    </row>
    <row r="47" spans="1:10" ht="49.5" x14ac:dyDescent="0.2">
      <c r="A47" s="20">
        <v>7</v>
      </c>
      <c r="B47" s="32" t="s">
        <v>992</v>
      </c>
      <c r="C47" s="85">
        <v>50</v>
      </c>
      <c r="D47" s="85" t="s">
        <v>19</v>
      </c>
      <c r="E47" s="146"/>
      <c r="F47" s="147"/>
      <c r="G47" s="61">
        <f t="shared" si="8"/>
        <v>0</v>
      </c>
      <c r="H47" s="61">
        <f t="shared" si="9"/>
        <v>0</v>
      </c>
      <c r="I47" s="61">
        <f t="shared" si="10"/>
        <v>0</v>
      </c>
      <c r="J47" s="135"/>
    </row>
    <row r="48" spans="1:10" ht="20.100000000000001" customHeight="1" x14ac:dyDescent="0.2">
      <c r="A48" s="20">
        <v>8</v>
      </c>
      <c r="B48" s="32" t="s">
        <v>676</v>
      </c>
      <c r="C48" s="85">
        <v>5</v>
      </c>
      <c r="D48" s="85" t="s">
        <v>19</v>
      </c>
      <c r="E48" s="146"/>
      <c r="F48" s="147"/>
      <c r="G48" s="61">
        <f t="shared" si="8"/>
        <v>0</v>
      </c>
      <c r="H48" s="61">
        <f t="shared" si="9"/>
        <v>0</v>
      </c>
      <c r="I48" s="61">
        <f t="shared" si="10"/>
        <v>0</v>
      </c>
      <c r="J48" s="135"/>
    </row>
    <row r="49" spans="1:10" ht="33" customHeight="1" x14ac:dyDescent="0.2">
      <c r="A49" s="20">
        <v>9</v>
      </c>
      <c r="B49" s="32" t="s">
        <v>675</v>
      </c>
      <c r="C49" s="85">
        <v>50</v>
      </c>
      <c r="D49" s="85" t="s">
        <v>19</v>
      </c>
      <c r="E49" s="146"/>
      <c r="F49" s="147"/>
      <c r="G49" s="61">
        <f t="shared" si="8"/>
        <v>0</v>
      </c>
      <c r="H49" s="61">
        <f t="shared" si="9"/>
        <v>0</v>
      </c>
      <c r="I49" s="61">
        <f t="shared" si="10"/>
        <v>0</v>
      </c>
      <c r="J49" s="135"/>
    </row>
    <row r="50" spans="1:10" ht="20.100000000000001" customHeight="1" x14ac:dyDescent="0.2">
      <c r="A50" s="20">
        <v>10</v>
      </c>
      <c r="B50" s="32" t="s">
        <v>678</v>
      </c>
      <c r="C50" s="85">
        <v>50</v>
      </c>
      <c r="D50" s="85" t="s">
        <v>19</v>
      </c>
      <c r="E50" s="146"/>
      <c r="F50" s="147"/>
      <c r="G50" s="61">
        <f t="shared" si="8"/>
        <v>0</v>
      </c>
      <c r="H50" s="61">
        <f t="shared" si="9"/>
        <v>0</v>
      </c>
      <c r="I50" s="61">
        <f t="shared" si="10"/>
        <v>0</v>
      </c>
      <c r="J50" s="135"/>
    </row>
    <row r="51" spans="1:10" ht="33" customHeight="1" x14ac:dyDescent="0.2">
      <c r="A51" s="20">
        <v>11</v>
      </c>
      <c r="B51" s="32" t="s">
        <v>679</v>
      </c>
      <c r="C51" s="85">
        <v>200</v>
      </c>
      <c r="D51" s="85" t="s">
        <v>19</v>
      </c>
      <c r="E51" s="146"/>
      <c r="F51" s="147"/>
      <c r="G51" s="61">
        <f t="shared" si="8"/>
        <v>0</v>
      </c>
      <c r="H51" s="61">
        <f t="shared" si="9"/>
        <v>0</v>
      </c>
      <c r="I51" s="61">
        <f t="shared" si="10"/>
        <v>0</v>
      </c>
      <c r="J51" s="135"/>
    </row>
    <row r="52" spans="1:10" ht="33" x14ac:dyDescent="0.2">
      <c r="A52" s="20">
        <v>12</v>
      </c>
      <c r="B52" s="44" t="s">
        <v>680</v>
      </c>
      <c r="C52" s="85">
        <v>5</v>
      </c>
      <c r="D52" s="85" t="s">
        <v>19</v>
      </c>
      <c r="E52" s="146"/>
      <c r="F52" s="147"/>
      <c r="G52" s="61">
        <f t="shared" si="8"/>
        <v>0</v>
      </c>
      <c r="H52" s="61">
        <f t="shared" si="9"/>
        <v>0</v>
      </c>
      <c r="I52" s="61">
        <f t="shared" si="10"/>
        <v>0</v>
      </c>
      <c r="J52" s="135"/>
    </row>
    <row r="53" spans="1:10" ht="33" x14ac:dyDescent="0.2">
      <c r="A53" s="20">
        <v>13</v>
      </c>
      <c r="B53" s="32" t="s">
        <v>1104</v>
      </c>
      <c r="C53" s="85">
        <v>10</v>
      </c>
      <c r="D53" s="85" t="s">
        <v>19</v>
      </c>
      <c r="E53" s="146"/>
      <c r="F53" s="147"/>
      <c r="G53" s="61">
        <f t="shared" si="8"/>
        <v>0</v>
      </c>
      <c r="H53" s="61">
        <f t="shared" si="9"/>
        <v>0</v>
      </c>
      <c r="I53" s="61">
        <f t="shared" si="10"/>
        <v>0</v>
      </c>
      <c r="J53" s="135"/>
    </row>
    <row r="54" spans="1:10" ht="49.5" x14ac:dyDescent="0.2">
      <c r="A54" s="20">
        <v>14</v>
      </c>
      <c r="B54" s="32" t="s">
        <v>1105</v>
      </c>
      <c r="C54" s="85">
        <v>10</v>
      </c>
      <c r="D54" s="85" t="s">
        <v>19</v>
      </c>
      <c r="E54" s="146"/>
      <c r="F54" s="147"/>
      <c r="G54" s="61">
        <f t="shared" si="8"/>
        <v>0</v>
      </c>
      <c r="H54" s="61">
        <f t="shared" si="9"/>
        <v>0</v>
      </c>
      <c r="I54" s="61">
        <f t="shared" si="10"/>
        <v>0</v>
      </c>
      <c r="J54" s="135"/>
    </row>
    <row r="55" spans="1:10" ht="16.5" x14ac:dyDescent="0.2">
      <c r="A55" s="20">
        <v>15</v>
      </c>
      <c r="B55" s="99" t="s">
        <v>681</v>
      </c>
      <c r="C55" s="85">
        <v>450</v>
      </c>
      <c r="D55" s="85" t="s">
        <v>19</v>
      </c>
      <c r="E55" s="146"/>
      <c r="F55" s="147"/>
      <c r="G55" s="61">
        <f t="shared" si="8"/>
        <v>0</v>
      </c>
      <c r="H55" s="61">
        <f t="shared" si="9"/>
        <v>0</v>
      </c>
      <c r="I55" s="61">
        <f t="shared" si="10"/>
        <v>0</v>
      </c>
      <c r="J55" s="135"/>
    </row>
    <row r="56" spans="1:10" ht="33" x14ac:dyDescent="0.2">
      <c r="A56" s="20">
        <v>16</v>
      </c>
      <c r="B56" s="44" t="s">
        <v>1116</v>
      </c>
      <c r="C56" s="85">
        <v>250</v>
      </c>
      <c r="D56" s="85" t="s">
        <v>19</v>
      </c>
      <c r="E56" s="146"/>
      <c r="F56" s="147"/>
      <c r="G56" s="61">
        <f t="shared" si="8"/>
        <v>0</v>
      </c>
      <c r="H56" s="61">
        <f t="shared" si="9"/>
        <v>0</v>
      </c>
      <c r="I56" s="61">
        <f t="shared" si="10"/>
        <v>0</v>
      </c>
      <c r="J56" s="135"/>
    </row>
    <row r="57" spans="1:10" ht="33" x14ac:dyDescent="0.2">
      <c r="A57" s="20">
        <v>17</v>
      </c>
      <c r="B57" s="99" t="s">
        <v>670</v>
      </c>
      <c r="C57" s="85">
        <v>100</v>
      </c>
      <c r="D57" s="85" t="s">
        <v>19</v>
      </c>
      <c r="E57" s="146"/>
      <c r="F57" s="147"/>
      <c r="G57" s="61">
        <f t="shared" si="8"/>
        <v>0</v>
      </c>
      <c r="H57" s="61">
        <f t="shared" si="9"/>
        <v>0</v>
      </c>
      <c r="I57" s="61">
        <f t="shared" si="10"/>
        <v>0</v>
      </c>
      <c r="J57" s="135"/>
    </row>
    <row r="58" spans="1:10" ht="16.5" x14ac:dyDescent="0.2">
      <c r="A58" s="20">
        <v>18</v>
      </c>
      <c r="B58" s="99" t="s">
        <v>671</v>
      </c>
      <c r="C58" s="85">
        <v>150</v>
      </c>
      <c r="D58" s="85" t="s">
        <v>19</v>
      </c>
      <c r="E58" s="146"/>
      <c r="F58" s="147"/>
      <c r="G58" s="61">
        <f t="shared" si="8"/>
        <v>0</v>
      </c>
      <c r="H58" s="61">
        <f t="shared" si="9"/>
        <v>0</v>
      </c>
      <c r="I58" s="61">
        <f t="shared" si="10"/>
        <v>0</v>
      </c>
      <c r="J58" s="135"/>
    </row>
    <row r="59" spans="1:10" ht="16.5" x14ac:dyDescent="0.2">
      <c r="A59" s="20">
        <v>19</v>
      </c>
      <c r="B59" s="99" t="s">
        <v>672</v>
      </c>
      <c r="C59" s="85">
        <v>30</v>
      </c>
      <c r="D59" s="85" t="s">
        <v>19</v>
      </c>
      <c r="E59" s="146"/>
      <c r="F59" s="147"/>
      <c r="G59" s="61">
        <f t="shared" si="8"/>
        <v>0</v>
      </c>
      <c r="H59" s="61">
        <f t="shared" si="9"/>
        <v>0</v>
      </c>
      <c r="I59" s="61">
        <f t="shared" si="10"/>
        <v>0</v>
      </c>
      <c r="J59" s="135"/>
    </row>
    <row r="60" spans="1:10" ht="16.5" x14ac:dyDescent="0.2">
      <c r="A60" s="20">
        <v>20</v>
      </c>
      <c r="B60" s="99" t="s">
        <v>231</v>
      </c>
      <c r="C60" s="85">
        <v>10</v>
      </c>
      <c r="D60" s="85" t="s">
        <v>19</v>
      </c>
      <c r="E60" s="146"/>
      <c r="F60" s="147"/>
      <c r="G60" s="61">
        <f t="shared" si="8"/>
        <v>0</v>
      </c>
      <c r="H60" s="61">
        <f t="shared" si="9"/>
        <v>0</v>
      </c>
      <c r="I60" s="61">
        <f t="shared" si="10"/>
        <v>0</v>
      </c>
      <c r="J60" s="135"/>
    </row>
    <row r="61" spans="1:10" ht="16.5" customHeight="1" x14ac:dyDescent="0.2">
      <c r="A61" s="20">
        <v>21</v>
      </c>
      <c r="B61" s="99" t="s">
        <v>232</v>
      </c>
      <c r="C61" s="85">
        <v>20</v>
      </c>
      <c r="D61" s="85" t="s">
        <v>19</v>
      </c>
      <c r="E61" s="146"/>
      <c r="F61" s="147"/>
      <c r="G61" s="61">
        <f t="shared" si="8"/>
        <v>0</v>
      </c>
      <c r="H61" s="61">
        <f t="shared" si="9"/>
        <v>0</v>
      </c>
      <c r="I61" s="61">
        <f t="shared" si="10"/>
        <v>0</v>
      </c>
      <c r="J61" s="135"/>
    </row>
    <row r="62" spans="1:10" ht="33" x14ac:dyDescent="0.2">
      <c r="A62" s="20">
        <v>22</v>
      </c>
      <c r="B62" s="44" t="s">
        <v>1118</v>
      </c>
      <c r="C62" s="85">
        <v>40</v>
      </c>
      <c r="D62" s="85" t="s">
        <v>19</v>
      </c>
      <c r="E62" s="146"/>
      <c r="F62" s="147"/>
      <c r="G62" s="61">
        <f t="shared" si="8"/>
        <v>0</v>
      </c>
      <c r="H62" s="61">
        <f t="shared" si="9"/>
        <v>0</v>
      </c>
      <c r="I62" s="61">
        <f t="shared" si="10"/>
        <v>0</v>
      </c>
      <c r="J62" s="135"/>
    </row>
    <row r="63" spans="1:10" ht="33" x14ac:dyDescent="0.2">
      <c r="A63" s="20">
        <v>23</v>
      </c>
      <c r="B63" s="44" t="s">
        <v>1117</v>
      </c>
      <c r="C63" s="85">
        <v>10</v>
      </c>
      <c r="D63" s="85" t="s">
        <v>19</v>
      </c>
      <c r="E63" s="146"/>
      <c r="F63" s="147"/>
      <c r="G63" s="61">
        <f t="shared" si="8"/>
        <v>0</v>
      </c>
      <c r="H63" s="61">
        <f t="shared" si="9"/>
        <v>0</v>
      </c>
      <c r="I63" s="61">
        <f t="shared" si="10"/>
        <v>0</v>
      </c>
      <c r="J63" s="135"/>
    </row>
    <row r="64" spans="1:10" ht="33" x14ac:dyDescent="0.3">
      <c r="A64" s="20">
        <v>24</v>
      </c>
      <c r="B64" s="66" t="s">
        <v>684</v>
      </c>
      <c r="C64" s="85">
        <v>10</v>
      </c>
      <c r="D64" s="85" t="s">
        <v>19</v>
      </c>
      <c r="E64" s="146"/>
      <c r="F64" s="147"/>
      <c r="G64" s="61">
        <f t="shared" si="8"/>
        <v>0</v>
      </c>
      <c r="H64" s="61">
        <f t="shared" si="9"/>
        <v>0</v>
      </c>
      <c r="I64" s="61">
        <f t="shared" si="10"/>
        <v>0</v>
      </c>
      <c r="J64" s="135"/>
    </row>
    <row r="65" spans="1:10" ht="33" x14ac:dyDescent="0.3">
      <c r="A65" s="20">
        <v>25</v>
      </c>
      <c r="B65" s="66" t="s">
        <v>685</v>
      </c>
      <c r="C65" s="85">
        <v>30</v>
      </c>
      <c r="D65" s="85" t="s">
        <v>19</v>
      </c>
      <c r="E65" s="146"/>
      <c r="F65" s="147"/>
      <c r="G65" s="61">
        <f t="shared" si="8"/>
        <v>0</v>
      </c>
      <c r="H65" s="61">
        <f t="shared" si="9"/>
        <v>0</v>
      </c>
      <c r="I65" s="61">
        <f t="shared" si="10"/>
        <v>0</v>
      </c>
      <c r="J65" s="135"/>
    </row>
    <row r="66" spans="1:10" ht="16.5" x14ac:dyDescent="0.3">
      <c r="A66" s="20">
        <v>26</v>
      </c>
      <c r="B66" s="66" t="s">
        <v>689</v>
      </c>
      <c r="C66" s="85">
        <v>20</v>
      </c>
      <c r="D66" s="85" t="s">
        <v>19</v>
      </c>
      <c r="E66" s="146"/>
      <c r="F66" s="147"/>
      <c r="G66" s="61">
        <f t="shared" si="8"/>
        <v>0</v>
      </c>
      <c r="H66" s="61">
        <f t="shared" si="9"/>
        <v>0</v>
      </c>
      <c r="I66" s="61">
        <f t="shared" si="10"/>
        <v>0</v>
      </c>
      <c r="J66" s="135"/>
    </row>
    <row r="67" spans="1:10" ht="33" x14ac:dyDescent="0.3">
      <c r="A67" s="20">
        <v>27</v>
      </c>
      <c r="B67" s="66" t="s">
        <v>686</v>
      </c>
      <c r="C67" s="85">
        <v>100</v>
      </c>
      <c r="D67" s="85" t="s">
        <v>19</v>
      </c>
      <c r="E67" s="146"/>
      <c r="F67" s="147"/>
      <c r="G67" s="61">
        <f t="shared" si="8"/>
        <v>0</v>
      </c>
      <c r="H67" s="61">
        <f t="shared" si="9"/>
        <v>0</v>
      </c>
      <c r="I67" s="61">
        <f t="shared" si="10"/>
        <v>0</v>
      </c>
      <c r="J67" s="135"/>
    </row>
    <row r="68" spans="1:10" ht="16.5" x14ac:dyDescent="0.3">
      <c r="A68" s="20">
        <v>28</v>
      </c>
      <c r="B68" s="66" t="s">
        <v>688</v>
      </c>
      <c r="C68" s="85">
        <v>10</v>
      </c>
      <c r="D68" s="85" t="s">
        <v>19</v>
      </c>
      <c r="E68" s="146"/>
      <c r="F68" s="147"/>
      <c r="G68" s="61">
        <f t="shared" si="8"/>
        <v>0</v>
      </c>
      <c r="H68" s="61">
        <f t="shared" si="9"/>
        <v>0</v>
      </c>
      <c r="I68" s="61">
        <f t="shared" si="10"/>
        <v>0</v>
      </c>
      <c r="J68" s="135"/>
    </row>
    <row r="69" spans="1:10" ht="33" x14ac:dyDescent="0.3">
      <c r="A69" s="20">
        <v>29</v>
      </c>
      <c r="B69" s="66" t="s">
        <v>687</v>
      </c>
      <c r="C69" s="85">
        <v>150</v>
      </c>
      <c r="D69" s="85" t="s">
        <v>19</v>
      </c>
      <c r="E69" s="146"/>
      <c r="F69" s="147"/>
      <c r="G69" s="61">
        <f t="shared" si="8"/>
        <v>0</v>
      </c>
      <c r="H69" s="61">
        <f t="shared" si="9"/>
        <v>0</v>
      </c>
      <c r="I69" s="61">
        <f t="shared" si="10"/>
        <v>0</v>
      </c>
      <c r="J69" s="135"/>
    </row>
    <row r="70" spans="1:10" ht="16.5" x14ac:dyDescent="0.2">
      <c r="A70" s="47"/>
      <c r="B70" s="54" t="s">
        <v>666</v>
      </c>
      <c r="C70" s="52" t="s">
        <v>4</v>
      </c>
      <c r="D70" s="53" t="s">
        <v>4</v>
      </c>
      <c r="E70" s="53" t="s">
        <v>4</v>
      </c>
      <c r="F70" s="53" t="s">
        <v>4</v>
      </c>
      <c r="G70" s="53">
        <f>SUM(G41:G69)</f>
        <v>0</v>
      </c>
      <c r="H70" s="53">
        <f>SUM(H41:H69)</f>
        <v>0</v>
      </c>
      <c r="I70" s="53">
        <f>SUM(I41:I69)</f>
        <v>0</v>
      </c>
      <c r="J70" s="52">
        <f>SUM(J41:J69)</f>
        <v>0</v>
      </c>
    </row>
    <row r="71" spans="1:10" ht="16.5" x14ac:dyDescent="0.2">
      <c r="A71" s="64" t="s">
        <v>1066</v>
      </c>
      <c r="B71" s="84"/>
      <c r="C71" s="65"/>
      <c r="D71" s="65"/>
      <c r="E71" s="65"/>
      <c r="F71" s="65"/>
      <c r="G71" s="65"/>
      <c r="H71" s="65"/>
      <c r="I71" s="65"/>
      <c r="J71" s="65"/>
    </row>
    <row r="72" spans="1:10" ht="49.5" x14ac:dyDescent="0.3">
      <c r="A72" s="20">
        <v>1</v>
      </c>
      <c r="B72" s="66" t="s">
        <v>690</v>
      </c>
      <c r="C72" s="85">
        <v>100</v>
      </c>
      <c r="D72" s="85" t="s">
        <v>19</v>
      </c>
      <c r="E72" s="137"/>
      <c r="F72" s="138"/>
      <c r="G72" s="61">
        <f>C72*F72</f>
        <v>0</v>
      </c>
      <c r="H72" s="61">
        <f>G72*0.095</f>
        <v>0</v>
      </c>
      <c r="I72" s="61">
        <f>G72+H72</f>
        <v>0</v>
      </c>
      <c r="J72" s="135"/>
    </row>
    <row r="73" spans="1:10" ht="33" x14ac:dyDescent="0.3">
      <c r="A73" s="20">
        <v>2</v>
      </c>
      <c r="B73" s="66" t="s">
        <v>691</v>
      </c>
      <c r="C73" s="85">
        <v>100</v>
      </c>
      <c r="D73" s="85" t="s">
        <v>19</v>
      </c>
      <c r="E73" s="137"/>
      <c r="F73" s="138"/>
      <c r="G73" s="61">
        <f t="shared" ref="G73:G80" si="11">C73*F73</f>
        <v>0</v>
      </c>
      <c r="H73" s="61">
        <f t="shared" ref="H73:H80" si="12">G73*0.095</f>
        <v>0</v>
      </c>
      <c r="I73" s="61">
        <f t="shared" ref="I73:I80" si="13">G73+H73</f>
        <v>0</v>
      </c>
      <c r="J73" s="135"/>
    </row>
    <row r="74" spans="1:10" ht="49.5" x14ac:dyDescent="0.3">
      <c r="A74" s="20">
        <v>3</v>
      </c>
      <c r="B74" s="66" t="s">
        <v>695</v>
      </c>
      <c r="C74" s="85">
        <v>100</v>
      </c>
      <c r="D74" s="85" t="s">
        <v>19</v>
      </c>
      <c r="E74" s="137"/>
      <c r="F74" s="138"/>
      <c r="G74" s="61">
        <f t="shared" si="11"/>
        <v>0</v>
      </c>
      <c r="H74" s="61">
        <f t="shared" si="12"/>
        <v>0</v>
      </c>
      <c r="I74" s="61">
        <f t="shared" si="13"/>
        <v>0</v>
      </c>
      <c r="J74" s="135"/>
    </row>
    <row r="75" spans="1:10" ht="33" x14ac:dyDescent="0.3">
      <c r="A75" s="20">
        <v>4</v>
      </c>
      <c r="B75" s="66" t="s">
        <v>696</v>
      </c>
      <c r="C75" s="85">
        <v>100</v>
      </c>
      <c r="D75" s="85" t="s">
        <v>19</v>
      </c>
      <c r="E75" s="137"/>
      <c r="F75" s="138"/>
      <c r="G75" s="61">
        <f t="shared" si="11"/>
        <v>0</v>
      </c>
      <c r="H75" s="61">
        <f t="shared" si="12"/>
        <v>0</v>
      </c>
      <c r="I75" s="61">
        <f t="shared" si="13"/>
        <v>0</v>
      </c>
      <c r="J75" s="135"/>
    </row>
    <row r="76" spans="1:10" ht="33" x14ac:dyDescent="0.3">
      <c r="A76" s="20">
        <v>5</v>
      </c>
      <c r="B76" s="66" t="s">
        <v>697</v>
      </c>
      <c r="C76" s="85">
        <v>40</v>
      </c>
      <c r="D76" s="85" t="s">
        <v>19</v>
      </c>
      <c r="E76" s="137"/>
      <c r="F76" s="138"/>
      <c r="G76" s="61">
        <f t="shared" si="11"/>
        <v>0</v>
      </c>
      <c r="H76" s="61">
        <f t="shared" si="12"/>
        <v>0</v>
      </c>
      <c r="I76" s="61">
        <f t="shared" si="13"/>
        <v>0</v>
      </c>
      <c r="J76" s="135"/>
    </row>
    <row r="77" spans="1:10" ht="33" x14ac:dyDescent="0.3">
      <c r="A77" s="20">
        <v>6</v>
      </c>
      <c r="B77" s="66" t="s">
        <v>692</v>
      </c>
      <c r="C77" s="85">
        <v>60</v>
      </c>
      <c r="D77" s="85" t="s">
        <v>19</v>
      </c>
      <c r="E77" s="137"/>
      <c r="F77" s="138"/>
      <c r="G77" s="61">
        <f t="shared" si="11"/>
        <v>0</v>
      </c>
      <c r="H77" s="61">
        <f t="shared" si="12"/>
        <v>0</v>
      </c>
      <c r="I77" s="61">
        <f t="shared" si="13"/>
        <v>0</v>
      </c>
      <c r="J77" s="135"/>
    </row>
    <row r="78" spans="1:10" ht="33" x14ac:dyDescent="0.3">
      <c r="A78" s="20">
        <v>7</v>
      </c>
      <c r="B78" s="66" t="s">
        <v>693</v>
      </c>
      <c r="C78" s="85">
        <v>40</v>
      </c>
      <c r="D78" s="85" t="s">
        <v>19</v>
      </c>
      <c r="E78" s="137"/>
      <c r="F78" s="138"/>
      <c r="G78" s="61">
        <f t="shared" si="11"/>
        <v>0</v>
      </c>
      <c r="H78" s="61">
        <f t="shared" si="12"/>
        <v>0</v>
      </c>
      <c r="I78" s="61">
        <f t="shared" si="13"/>
        <v>0</v>
      </c>
      <c r="J78" s="135"/>
    </row>
    <row r="79" spans="1:10" ht="33" x14ac:dyDescent="0.2">
      <c r="A79" s="20">
        <v>8</v>
      </c>
      <c r="B79" s="67" t="s">
        <v>694</v>
      </c>
      <c r="C79" s="85">
        <v>100</v>
      </c>
      <c r="D79" s="85" t="s">
        <v>19</v>
      </c>
      <c r="E79" s="137"/>
      <c r="F79" s="138"/>
      <c r="G79" s="61">
        <f t="shared" si="11"/>
        <v>0</v>
      </c>
      <c r="H79" s="61">
        <f t="shared" si="12"/>
        <v>0</v>
      </c>
      <c r="I79" s="61">
        <f t="shared" si="13"/>
        <v>0</v>
      </c>
      <c r="J79" s="135"/>
    </row>
    <row r="80" spans="1:10" ht="16.5" x14ac:dyDescent="0.2">
      <c r="A80" s="20">
        <v>9</v>
      </c>
      <c r="B80" s="67" t="s">
        <v>1106</v>
      </c>
      <c r="C80" s="85">
        <v>700</v>
      </c>
      <c r="D80" s="85" t="s">
        <v>20</v>
      </c>
      <c r="E80" s="137"/>
      <c r="F80" s="138"/>
      <c r="G80" s="61">
        <f t="shared" si="11"/>
        <v>0</v>
      </c>
      <c r="H80" s="61">
        <f t="shared" si="12"/>
        <v>0</v>
      </c>
      <c r="I80" s="61">
        <f t="shared" si="13"/>
        <v>0</v>
      </c>
      <c r="J80" s="135"/>
    </row>
    <row r="81" spans="1:11" ht="16.5" x14ac:dyDescent="0.2">
      <c r="A81" s="20"/>
      <c r="B81" s="54" t="s">
        <v>667</v>
      </c>
      <c r="C81" s="52" t="s">
        <v>4</v>
      </c>
      <c r="D81" s="53" t="s">
        <v>4</v>
      </c>
      <c r="E81" s="53" t="s">
        <v>4</v>
      </c>
      <c r="F81" s="53" t="s">
        <v>4</v>
      </c>
      <c r="G81" s="53">
        <f>SUM(G72:G80)</f>
        <v>0</v>
      </c>
      <c r="H81" s="53">
        <f t="shared" ref="H81:J81" si="14">SUM(H72:H80)</f>
        <v>0</v>
      </c>
      <c r="I81" s="53">
        <f t="shared" si="14"/>
        <v>0</v>
      </c>
      <c r="J81" s="52">
        <f t="shared" si="14"/>
        <v>0</v>
      </c>
    </row>
    <row r="82" spans="1:11" ht="16.5" customHeight="1" x14ac:dyDescent="0.2">
      <c r="A82" s="205" t="s">
        <v>985</v>
      </c>
      <c r="B82" s="206"/>
      <c r="C82" s="206"/>
      <c r="D82" s="206"/>
      <c r="E82" s="206"/>
      <c r="F82" s="206"/>
      <c r="G82" s="206"/>
      <c r="H82" s="206"/>
      <c r="I82" s="206"/>
      <c r="J82" s="206"/>
    </row>
    <row r="83" spans="1:11" ht="33" customHeight="1" x14ac:dyDescent="0.2">
      <c r="A83" s="20">
        <v>1</v>
      </c>
      <c r="B83" s="37" t="s">
        <v>983</v>
      </c>
      <c r="C83" s="85">
        <v>700</v>
      </c>
      <c r="D83" s="85" t="s">
        <v>19</v>
      </c>
      <c r="E83" s="165" t="s">
        <v>4</v>
      </c>
      <c r="F83" s="138"/>
      <c r="G83" s="61">
        <f>C83*F83</f>
        <v>0</v>
      </c>
      <c r="H83" s="61">
        <f>G83*0.095</f>
        <v>0</v>
      </c>
      <c r="I83" s="61">
        <f>G83+H83</f>
        <v>0</v>
      </c>
      <c r="J83" s="149"/>
    </row>
    <row r="84" spans="1:11" ht="50.1" customHeight="1" x14ac:dyDescent="0.2">
      <c r="A84" s="20">
        <v>2</v>
      </c>
      <c r="B84" s="37" t="s">
        <v>982</v>
      </c>
      <c r="C84" s="85">
        <v>70</v>
      </c>
      <c r="D84" s="85" t="s">
        <v>19</v>
      </c>
      <c r="E84" s="165" t="s">
        <v>4</v>
      </c>
      <c r="F84" s="138"/>
      <c r="G84" s="61">
        <f t="shared" ref="G84:G85" si="15">C84*F84</f>
        <v>0</v>
      </c>
      <c r="H84" s="61">
        <f t="shared" ref="H84:H85" si="16">G84*0.095</f>
        <v>0</v>
      </c>
      <c r="I84" s="61">
        <f t="shared" ref="I84:I85" si="17">G84+H84</f>
        <v>0</v>
      </c>
      <c r="J84" s="149"/>
    </row>
    <row r="85" spans="1:11" ht="49.5" x14ac:dyDescent="0.2">
      <c r="A85" s="20">
        <v>3</v>
      </c>
      <c r="B85" s="37" t="s">
        <v>984</v>
      </c>
      <c r="C85" s="85">
        <v>200</v>
      </c>
      <c r="D85" s="85" t="s">
        <v>19</v>
      </c>
      <c r="E85" s="165" t="s">
        <v>4</v>
      </c>
      <c r="F85" s="138"/>
      <c r="G85" s="61">
        <f t="shared" si="15"/>
        <v>0</v>
      </c>
      <c r="H85" s="61">
        <f t="shared" si="16"/>
        <v>0</v>
      </c>
      <c r="I85" s="61">
        <f t="shared" si="17"/>
        <v>0</v>
      </c>
      <c r="J85" s="149"/>
    </row>
    <row r="86" spans="1:11" ht="16.5" x14ac:dyDescent="0.2">
      <c r="A86" s="47"/>
      <c r="B86" s="54" t="s">
        <v>986</v>
      </c>
      <c r="C86" s="52" t="s">
        <v>4</v>
      </c>
      <c r="D86" s="53" t="s">
        <v>4</v>
      </c>
      <c r="E86" s="53" t="s">
        <v>4</v>
      </c>
      <c r="F86" s="53" t="s">
        <v>4</v>
      </c>
      <c r="G86" s="53">
        <f>SUM(G83:G85)</f>
        <v>0</v>
      </c>
      <c r="H86" s="53">
        <f t="shared" ref="H86:I86" si="18">SUM(H83:H85)</f>
        <v>0</v>
      </c>
      <c r="I86" s="53">
        <f t="shared" si="18"/>
        <v>0</v>
      </c>
      <c r="J86" s="164"/>
    </row>
    <row r="87" spans="1:11" ht="16.5" customHeight="1" x14ac:dyDescent="0.2">
      <c r="A87" s="205" t="s">
        <v>987</v>
      </c>
      <c r="B87" s="206"/>
      <c r="C87" s="206"/>
      <c r="D87" s="206"/>
      <c r="E87" s="206"/>
      <c r="F87" s="206"/>
      <c r="G87" s="206"/>
      <c r="H87" s="206"/>
      <c r="I87" s="206"/>
      <c r="J87" s="206"/>
    </row>
    <row r="88" spans="1:11" ht="49.5" x14ac:dyDescent="0.2">
      <c r="A88" s="20">
        <v>1</v>
      </c>
      <c r="B88" s="37" t="s">
        <v>988</v>
      </c>
      <c r="C88" s="85">
        <v>250</v>
      </c>
      <c r="D88" s="85" t="s">
        <v>19</v>
      </c>
      <c r="E88" s="165" t="s">
        <v>4</v>
      </c>
      <c r="F88" s="138"/>
      <c r="G88" s="61">
        <f>C88*F88</f>
        <v>0</v>
      </c>
      <c r="H88" s="61">
        <f>G88*0.095</f>
        <v>0</v>
      </c>
      <c r="I88" s="61">
        <f>G88+H88</f>
        <v>0</v>
      </c>
      <c r="J88" s="149"/>
    </row>
    <row r="89" spans="1:11" ht="66" x14ac:dyDescent="0.2">
      <c r="A89" s="20">
        <v>2</v>
      </c>
      <c r="B89" s="37" t="s">
        <v>991</v>
      </c>
      <c r="C89" s="85">
        <v>1350</v>
      </c>
      <c r="D89" s="85" t="s">
        <v>19</v>
      </c>
      <c r="E89" s="165" t="s">
        <v>4</v>
      </c>
      <c r="F89" s="138"/>
      <c r="G89" s="61">
        <f t="shared" ref="G89:G90" si="19">C89*F89</f>
        <v>0</v>
      </c>
      <c r="H89" s="61">
        <f t="shared" ref="H89:H90" si="20">G89*0.095</f>
        <v>0</v>
      </c>
      <c r="I89" s="61">
        <f t="shared" ref="I89:I90" si="21">G89+H89</f>
        <v>0</v>
      </c>
      <c r="J89" s="149"/>
    </row>
    <row r="90" spans="1:11" ht="80.099999999999994" customHeight="1" x14ac:dyDescent="0.2">
      <c r="A90" s="20">
        <v>3</v>
      </c>
      <c r="B90" s="37" t="s">
        <v>989</v>
      </c>
      <c r="C90" s="85">
        <v>100</v>
      </c>
      <c r="D90" s="85" t="s">
        <v>19</v>
      </c>
      <c r="E90" s="165" t="s">
        <v>4</v>
      </c>
      <c r="F90" s="138"/>
      <c r="G90" s="61">
        <f t="shared" si="19"/>
        <v>0</v>
      </c>
      <c r="H90" s="61">
        <f t="shared" si="20"/>
        <v>0</v>
      </c>
      <c r="I90" s="61">
        <f t="shared" si="21"/>
        <v>0</v>
      </c>
      <c r="J90" s="149"/>
    </row>
    <row r="91" spans="1:11" ht="16.5" x14ac:dyDescent="0.2">
      <c r="A91" s="47"/>
      <c r="B91" s="54" t="s">
        <v>990</v>
      </c>
      <c r="C91" s="52" t="s">
        <v>4</v>
      </c>
      <c r="D91" s="53" t="s">
        <v>4</v>
      </c>
      <c r="E91" s="53" t="s">
        <v>4</v>
      </c>
      <c r="F91" s="53" t="s">
        <v>4</v>
      </c>
      <c r="G91" s="53">
        <f>SUM(G88:G90)</f>
        <v>0</v>
      </c>
      <c r="H91" s="53">
        <f t="shared" ref="H91:I91" si="22">SUM(H88:H90)</f>
        <v>0</v>
      </c>
      <c r="I91" s="53">
        <f t="shared" si="22"/>
        <v>0</v>
      </c>
      <c r="J91" s="164"/>
    </row>
    <row r="92" spans="1:11" x14ac:dyDescent="0.2">
      <c r="B92" s="213"/>
      <c r="C92" s="213"/>
      <c r="D92" s="213"/>
      <c r="E92" s="213"/>
      <c r="F92" s="213"/>
      <c r="G92" s="213"/>
      <c r="H92" s="213"/>
      <c r="I92" s="213"/>
      <c r="J92" s="213"/>
    </row>
    <row r="93" spans="1:11" s="151" customFormat="1" ht="15" customHeight="1" x14ac:dyDescent="0.25">
      <c r="A93" s="202" t="s">
        <v>12</v>
      </c>
      <c r="B93" s="202"/>
      <c r="C93" s="202"/>
      <c r="D93" s="202"/>
      <c r="E93" s="202"/>
      <c r="F93" s="202"/>
      <c r="G93" s="202"/>
      <c r="H93" s="202"/>
      <c r="I93" s="202"/>
      <c r="J93" s="202"/>
      <c r="K93" s="150"/>
    </row>
    <row r="94" spans="1:11" s="152" customFormat="1" ht="30" customHeight="1" x14ac:dyDescent="0.25">
      <c r="A94" s="203" t="s">
        <v>13</v>
      </c>
      <c r="B94" s="204"/>
      <c r="C94" s="204"/>
      <c r="D94" s="204"/>
      <c r="E94" s="204"/>
      <c r="F94" s="204"/>
      <c r="G94" s="204"/>
      <c r="H94" s="204"/>
      <c r="I94" s="204"/>
      <c r="J94" s="204"/>
    </row>
    <row r="95" spans="1:11" s="152" customFormat="1" ht="15" x14ac:dyDescent="0.25">
      <c r="A95" s="153" t="s">
        <v>1120</v>
      </c>
      <c r="B95" s="154"/>
      <c r="C95" s="154"/>
      <c r="D95" s="154"/>
      <c r="E95" s="154"/>
      <c r="F95" s="154"/>
      <c r="G95" s="154"/>
      <c r="H95" s="154"/>
      <c r="I95" s="154"/>
      <c r="J95" s="154"/>
    </row>
    <row r="96" spans="1:11" s="152" customFormat="1" ht="15" x14ac:dyDescent="0.25">
      <c r="A96" s="199" t="s">
        <v>1127</v>
      </c>
      <c r="B96" s="199"/>
      <c r="C96" s="199"/>
      <c r="D96" s="199"/>
      <c r="E96" s="199"/>
      <c r="F96" s="199"/>
      <c r="G96" s="199"/>
      <c r="H96" s="199"/>
      <c r="I96" s="199"/>
      <c r="J96" s="199"/>
    </row>
    <row r="97" spans="1:11" s="152" customFormat="1" ht="15" x14ac:dyDescent="0.25">
      <c r="A97" s="201" t="s">
        <v>1122</v>
      </c>
      <c r="B97" s="201"/>
      <c r="C97" s="201"/>
      <c r="D97" s="201"/>
      <c r="E97" s="201"/>
      <c r="F97" s="201"/>
      <c r="G97" s="201"/>
      <c r="H97" s="201"/>
      <c r="I97" s="201"/>
      <c r="J97" s="201"/>
    </row>
    <row r="98" spans="1:11" s="152" customFormat="1" ht="15" x14ac:dyDescent="0.25">
      <c r="A98" s="155" t="s">
        <v>1123</v>
      </c>
      <c r="B98" s="156"/>
      <c r="C98" s="156"/>
      <c r="D98" s="156"/>
      <c r="E98" s="156"/>
      <c r="F98" s="156"/>
      <c r="G98" s="156"/>
      <c r="H98" s="156"/>
      <c r="I98" s="156"/>
      <c r="J98" s="156"/>
    </row>
    <row r="99" spans="1:11" s="152" customFormat="1" ht="15" x14ac:dyDescent="0.25">
      <c r="A99" s="155" t="s">
        <v>1124</v>
      </c>
      <c r="B99" s="156"/>
      <c r="C99" s="156"/>
      <c r="D99" s="156"/>
      <c r="E99" s="156"/>
      <c r="F99" s="156"/>
      <c r="G99" s="156"/>
      <c r="H99" s="156"/>
      <c r="I99" s="156"/>
      <c r="J99" s="156"/>
    </row>
    <row r="100" spans="1:11" s="152" customFormat="1" ht="32.25" customHeight="1" x14ac:dyDescent="0.25">
      <c r="A100" s="199" t="s">
        <v>1125</v>
      </c>
      <c r="B100" s="200"/>
      <c r="C100" s="200"/>
      <c r="D100" s="200"/>
      <c r="E100" s="200"/>
      <c r="F100" s="200"/>
      <c r="G100" s="200"/>
      <c r="H100" s="200"/>
      <c r="I100" s="200"/>
      <c r="J100" s="200"/>
    </row>
    <row r="101" spans="1:11" s="152" customFormat="1" ht="32.25" customHeight="1" x14ac:dyDescent="0.25">
      <c r="A101" s="199" t="s">
        <v>1126</v>
      </c>
      <c r="B101" s="199"/>
      <c r="C101" s="199"/>
      <c r="D101" s="199"/>
      <c r="E101" s="199"/>
      <c r="F101" s="199"/>
      <c r="G101" s="199"/>
      <c r="H101" s="199"/>
      <c r="I101" s="199"/>
      <c r="J101" s="199"/>
    </row>
    <row r="102" spans="1:11" x14ac:dyDescent="0.2">
      <c r="B102" s="3"/>
      <c r="C102" s="1"/>
      <c r="F102" s="9"/>
      <c r="K102" s="1"/>
    </row>
  </sheetData>
  <sheetProtection algorithmName="SHA-512" hashValue="TKTEs/E7piU7PYPEYl/iIK38A8DqsjrMTXvf1XyVS1uOMRHUJsyZX67PHJDA7siU/PLPZL/+BFQ8jhYWNOOCKg==" saltValue="8YjdsC/SA1xLiU5DY5xKhw==" spinCount="100000" sheet="1" objects="1" scenarios="1"/>
  <mergeCells count="13">
    <mergeCell ref="A96:J96"/>
    <mergeCell ref="A97:J97"/>
    <mergeCell ref="A100:J100"/>
    <mergeCell ref="A101:J101"/>
    <mergeCell ref="A1:B1"/>
    <mergeCell ref="A5:J5"/>
    <mergeCell ref="A24:J24"/>
    <mergeCell ref="A40:J40"/>
    <mergeCell ref="A82:J82"/>
    <mergeCell ref="A87:J87"/>
    <mergeCell ref="B92:J92"/>
    <mergeCell ref="A93:J93"/>
    <mergeCell ref="A94:J94"/>
  </mergeCells>
  <dataValidations count="1">
    <dataValidation type="whole" operator="equal" allowBlank="1" showInputMessage="1" showErrorMessage="1" sqref="J25:J38 J6:J22 J72:J80 J41:J69 J83:J85 J88:J90">
      <formula1>1</formula1>
    </dataValidation>
  </dataValidations>
  <pageMargins left="0.7" right="0.7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zoomScale="70" zoomScaleNormal="70" workbookViewId="0">
      <selection activeCell="B6" sqref="B6"/>
    </sheetView>
  </sheetViews>
  <sheetFormatPr defaultRowHeight="12.75" x14ac:dyDescent="0.2"/>
  <cols>
    <col min="1" max="1" width="4.5703125" style="3" customWidth="1"/>
    <col min="2" max="2" width="27.42578125" style="1" customWidth="1"/>
    <col min="3" max="3" width="9.140625" style="9" customWidth="1"/>
    <col min="4" max="4" width="6.140625" style="9" customWidth="1"/>
    <col min="5" max="5" width="18" style="9" customWidth="1"/>
    <col min="6" max="6" width="14.5703125" style="1" customWidth="1"/>
    <col min="7" max="7" width="19.42578125" style="1" customWidth="1"/>
    <col min="8" max="8" width="15.85546875" style="1" customWidth="1"/>
    <col min="9" max="9" width="21.140625" style="1" customWidth="1"/>
    <col min="10" max="10" width="10.8554687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05" t="s">
        <v>513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10" ht="50.1" customHeight="1" x14ac:dyDescent="0.2">
      <c r="A6" s="20">
        <v>1</v>
      </c>
      <c r="B6" s="99" t="s">
        <v>510</v>
      </c>
      <c r="C6" s="85">
        <v>500</v>
      </c>
      <c r="D6" s="85" t="s">
        <v>19</v>
      </c>
      <c r="E6" s="146"/>
      <c r="F6" s="147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30" customHeight="1" x14ac:dyDescent="0.2">
      <c r="A7" s="20">
        <v>2</v>
      </c>
      <c r="B7" s="99" t="s">
        <v>511</v>
      </c>
      <c r="C7" s="85">
        <v>100</v>
      </c>
      <c r="D7" s="85" t="s">
        <v>19</v>
      </c>
      <c r="E7" s="146"/>
      <c r="F7" s="147"/>
      <c r="G7" s="61">
        <f t="shared" ref="G7:G16" si="0">C7*F7</f>
        <v>0</v>
      </c>
      <c r="H7" s="61">
        <f t="shared" ref="H7:H16" si="1">G7*0.095</f>
        <v>0</v>
      </c>
      <c r="I7" s="61">
        <f t="shared" ref="I7:I16" si="2">G7+H7</f>
        <v>0</v>
      </c>
      <c r="J7" s="135"/>
    </row>
    <row r="8" spans="1:10" ht="50.1" customHeight="1" x14ac:dyDescent="0.2">
      <c r="A8" s="20">
        <v>3</v>
      </c>
      <c r="B8" s="99" t="s">
        <v>598</v>
      </c>
      <c r="C8" s="85">
        <v>100</v>
      </c>
      <c r="D8" s="85" t="s">
        <v>19</v>
      </c>
      <c r="E8" s="146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49.5" x14ac:dyDescent="0.2">
      <c r="A9" s="20">
        <v>4</v>
      </c>
      <c r="B9" s="99" t="s">
        <v>521</v>
      </c>
      <c r="C9" s="85">
        <v>400</v>
      </c>
      <c r="D9" s="85" t="s">
        <v>19</v>
      </c>
      <c r="E9" s="146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49.5" x14ac:dyDescent="0.2">
      <c r="A10" s="20">
        <v>5</v>
      </c>
      <c r="B10" s="99" t="s">
        <v>516</v>
      </c>
      <c r="C10" s="85">
        <v>50</v>
      </c>
      <c r="D10" s="85" t="s">
        <v>19</v>
      </c>
      <c r="E10" s="146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49.5" x14ac:dyDescent="0.2">
      <c r="A11" s="20">
        <v>6</v>
      </c>
      <c r="B11" s="99" t="s">
        <v>515</v>
      </c>
      <c r="C11" s="85">
        <v>50</v>
      </c>
      <c r="D11" s="85" t="s">
        <v>19</v>
      </c>
      <c r="E11" s="146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49.5" x14ac:dyDescent="0.2">
      <c r="A12" s="20">
        <v>7</v>
      </c>
      <c r="B12" s="99" t="s">
        <v>517</v>
      </c>
      <c r="C12" s="85">
        <v>50</v>
      </c>
      <c r="D12" s="85" t="s">
        <v>19</v>
      </c>
      <c r="E12" s="146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49.5" x14ac:dyDescent="0.2">
      <c r="A13" s="20">
        <v>8</v>
      </c>
      <c r="B13" s="99" t="s">
        <v>512</v>
      </c>
      <c r="C13" s="85">
        <v>50</v>
      </c>
      <c r="D13" s="85" t="s">
        <v>19</v>
      </c>
      <c r="E13" s="146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60" customHeight="1" x14ac:dyDescent="0.2">
      <c r="A14" s="20">
        <v>9</v>
      </c>
      <c r="B14" s="99" t="s">
        <v>518</v>
      </c>
      <c r="C14" s="85">
        <v>20</v>
      </c>
      <c r="D14" s="85" t="s">
        <v>19</v>
      </c>
      <c r="E14" s="146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49.5" x14ac:dyDescent="0.2">
      <c r="A15" s="20">
        <v>10</v>
      </c>
      <c r="B15" s="105" t="s">
        <v>514</v>
      </c>
      <c r="C15" s="85">
        <v>10</v>
      </c>
      <c r="D15" s="85" t="s">
        <v>19</v>
      </c>
      <c r="E15" s="146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33" x14ac:dyDescent="0.2">
      <c r="A16" s="20">
        <v>11</v>
      </c>
      <c r="B16" s="105" t="s">
        <v>1067</v>
      </c>
      <c r="C16" s="85">
        <v>20</v>
      </c>
      <c r="D16" s="85" t="s">
        <v>19</v>
      </c>
      <c r="E16" s="146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1" ht="16.5" x14ac:dyDescent="0.2">
      <c r="A17" s="29"/>
      <c r="B17" s="54" t="s">
        <v>595</v>
      </c>
      <c r="C17" s="85"/>
      <c r="D17" s="85"/>
      <c r="E17" s="146"/>
      <c r="F17" s="147"/>
      <c r="G17" s="53">
        <f>SUM(G6:G16)</f>
        <v>0</v>
      </c>
      <c r="H17" s="53">
        <f t="shared" ref="H17:J17" si="3">SUM(H6:H16)</f>
        <v>0</v>
      </c>
      <c r="I17" s="53">
        <f t="shared" si="3"/>
        <v>0</v>
      </c>
      <c r="J17" s="52">
        <f t="shared" si="3"/>
        <v>0</v>
      </c>
    </row>
    <row r="18" spans="1:11" ht="16.5" customHeight="1" x14ac:dyDescent="0.2">
      <c r="A18" s="205" t="s">
        <v>596</v>
      </c>
      <c r="B18" s="206"/>
      <c r="C18" s="206"/>
      <c r="D18" s="206"/>
      <c r="E18" s="206"/>
      <c r="F18" s="206"/>
      <c r="G18" s="206"/>
      <c r="H18" s="206"/>
      <c r="I18" s="206"/>
      <c r="J18" s="206"/>
    </row>
    <row r="19" spans="1:11" ht="49.5" x14ac:dyDescent="0.2">
      <c r="A19" s="29">
        <v>1</v>
      </c>
      <c r="B19" s="105" t="s">
        <v>597</v>
      </c>
      <c r="C19" s="85">
        <v>100</v>
      </c>
      <c r="D19" s="85" t="s">
        <v>19</v>
      </c>
      <c r="E19" s="165" t="s">
        <v>4</v>
      </c>
      <c r="F19" s="138"/>
      <c r="G19" s="61">
        <f>C19*F19</f>
        <v>0</v>
      </c>
      <c r="H19" s="61">
        <f>G19*0.095</f>
        <v>0</v>
      </c>
      <c r="I19" s="61">
        <f>G19+H19</f>
        <v>0</v>
      </c>
      <c r="J19" s="135"/>
    </row>
    <row r="20" spans="1:11" ht="16.5" x14ac:dyDescent="0.2">
      <c r="A20" s="29"/>
      <c r="B20" s="54" t="s">
        <v>519</v>
      </c>
      <c r="C20" s="52" t="s">
        <v>4</v>
      </c>
      <c r="D20" s="53" t="s">
        <v>4</v>
      </c>
      <c r="E20" s="53" t="s">
        <v>4</v>
      </c>
      <c r="F20" s="53" t="s">
        <v>4</v>
      </c>
      <c r="G20" s="53">
        <f>G19</f>
        <v>0</v>
      </c>
      <c r="H20" s="53">
        <f t="shared" ref="H20:J20" si="4">H19</f>
        <v>0</v>
      </c>
      <c r="I20" s="53">
        <f t="shared" si="4"/>
        <v>0</v>
      </c>
      <c r="J20" s="52">
        <f t="shared" si="4"/>
        <v>0</v>
      </c>
    </row>
    <row r="21" spans="1:11" s="151" customFormat="1" ht="42" customHeight="1" x14ac:dyDescent="0.25">
      <c r="A21" s="202" t="s">
        <v>12</v>
      </c>
      <c r="B21" s="202"/>
      <c r="C21" s="202"/>
      <c r="D21" s="202"/>
      <c r="E21" s="202"/>
      <c r="F21" s="202"/>
      <c r="G21" s="202"/>
      <c r="H21" s="202"/>
      <c r="I21" s="202"/>
      <c r="J21" s="202"/>
      <c r="K21" s="150"/>
    </row>
    <row r="22" spans="1:11" s="152" customFormat="1" ht="30" customHeight="1" x14ac:dyDescent="0.25">
      <c r="A22" s="203" t="s">
        <v>13</v>
      </c>
      <c r="B22" s="204"/>
      <c r="C22" s="204"/>
      <c r="D22" s="204"/>
      <c r="E22" s="204"/>
      <c r="F22" s="204"/>
      <c r="G22" s="204"/>
      <c r="H22" s="204"/>
      <c r="I22" s="204"/>
      <c r="J22" s="204"/>
    </row>
    <row r="23" spans="1:11" s="152" customFormat="1" ht="15" x14ac:dyDescent="0.25">
      <c r="A23" s="153" t="s">
        <v>1120</v>
      </c>
      <c r="B23" s="154"/>
      <c r="C23" s="154"/>
      <c r="D23" s="154"/>
      <c r="E23" s="154"/>
      <c r="F23" s="154"/>
      <c r="G23" s="154"/>
      <c r="H23" s="154"/>
      <c r="I23" s="154"/>
      <c r="J23" s="154"/>
    </row>
    <row r="24" spans="1:11" s="152" customFormat="1" ht="15" x14ac:dyDescent="0.25">
      <c r="A24" s="199" t="s">
        <v>1128</v>
      </c>
      <c r="B24" s="199"/>
      <c r="C24" s="199"/>
      <c r="D24" s="199"/>
      <c r="E24" s="199"/>
      <c r="F24" s="199"/>
      <c r="G24" s="199"/>
      <c r="H24" s="199"/>
      <c r="I24" s="199"/>
      <c r="J24" s="199"/>
    </row>
    <row r="25" spans="1:11" s="152" customFormat="1" ht="15" x14ac:dyDescent="0.25">
      <c r="A25" s="201" t="s">
        <v>1122</v>
      </c>
      <c r="B25" s="201"/>
      <c r="C25" s="201"/>
      <c r="D25" s="201"/>
      <c r="E25" s="201"/>
      <c r="F25" s="201"/>
      <c r="G25" s="201"/>
      <c r="H25" s="201"/>
      <c r="I25" s="201"/>
      <c r="J25" s="201"/>
    </row>
    <row r="26" spans="1:11" s="152" customFormat="1" ht="15" x14ac:dyDescent="0.25">
      <c r="A26" s="155" t="s">
        <v>1123</v>
      </c>
      <c r="B26" s="156"/>
      <c r="C26" s="156"/>
      <c r="D26" s="156"/>
      <c r="E26" s="156"/>
      <c r="F26" s="156"/>
      <c r="G26" s="156"/>
      <c r="H26" s="156"/>
      <c r="I26" s="156"/>
      <c r="J26" s="156"/>
    </row>
    <row r="27" spans="1:11" s="152" customFormat="1" ht="15" x14ac:dyDescent="0.25">
      <c r="A27" s="155" t="s">
        <v>1124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1" s="152" customFormat="1" ht="32.25" customHeight="1" x14ac:dyDescent="0.25">
      <c r="A28" s="199" t="s">
        <v>1125</v>
      </c>
      <c r="B28" s="200"/>
      <c r="C28" s="200"/>
      <c r="D28" s="200"/>
      <c r="E28" s="200"/>
      <c r="F28" s="200"/>
      <c r="G28" s="200"/>
      <c r="H28" s="200"/>
      <c r="I28" s="200"/>
      <c r="J28" s="200"/>
    </row>
    <row r="29" spans="1:11" s="152" customFormat="1" ht="32.25" customHeight="1" x14ac:dyDescent="0.25">
      <c r="A29" s="199" t="s">
        <v>1126</v>
      </c>
      <c r="B29" s="199"/>
      <c r="C29" s="199"/>
      <c r="D29" s="199"/>
      <c r="E29" s="199"/>
      <c r="F29" s="199"/>
      <c r="G29" s="199"/>
      <c r="H29" s="199"/>
      <c r="I29" s="199"/>
      <c r="J29" s="199"/>
    </row>
    <row r="30" spans="1:11" ht="16.5" customHeight="1" x14ac:dyDescent="0.2">
      <c r="A30" s="213"/>
      <c r="B30" s="213"/>
      <c r="C30" s="10"/>
      <c r="D30" s="11"/>
      <c r="E30" s="11"/>
      <c r="F30" s="8"/>
      <c r="G30" s="2"/>
      <c r="H30" s="2"/>
      <c r="I30" s="2"/>
      <c r="J30" s="2"/>
    </row>
    <row r="31" spans="1:11" x14ac:dyDescent="0.2">
      <c r="B31" s="213"/>
      <c r="C31" s="213"/>
      <c r="D31" s="213"/>
      <c r="E31" s="213"/>
      <c r="F31" s="213"/>
      <c r="G31" s="213"/>
      <c r="H31" s="213"/>
      <c r="I31" s="213"/>
      <c r="J31" s="213"/>
    </row>
  </sheetData>
  <sheetProtection algorithmName="SHA-512" hashValue="rBhtZGv4pFhierELJJTanwgl7+LGZzEU/GdhUBGdn7HXvihHyEc5s1IaTibTJG7Tbwk1Q7I6L2t2KvlOtTXdpg==" saltValue="H7vvyXH6ibGmmT8MJpKOxQ==" spinCount="100000" sheet="1" objects="1" scenarios="1"/>
  <mergeCells count="11">
    <mergeCell ref="A30:B30"/>
    <mergeCell ref="B31:J31"/>
    <mergeCell ref="A1:B1"/>
    <mergeCell ref="A5:J5"/>
    <mergeCell ref="A18:J18"/>
    <mergeCell ref="A21:J21"/>
    <mergeCell ref="A22:J22"/>
    <mergeCell ref="A24:J24"/>
    <mergeCell ref="A25:J25"/>
    <mergeCell ref="A28:J28"/>
    <mergeCell ref="A29:J29"/>
  </mergeCells>
  <dataValidations count="1">
    <dataValidation type="whole" operator="equal" allowBlank="1" showInputMessage="1" showErrorMessage="1" sqref="J19 J6:J16">
      <formula1>1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6" sqref="B6"/>
    </sheetView>
  </sheetViews>
  <sheetFormatPr defaultRowHeight="12.75" x14ac:dyDescent="0.2"/>
  <cols>
    <col min="1" max="1" width="5.42578125" style="3" customWidth="1"/>
    <col min="2" max="2" width="21.42578125" style="1" customWidth="1"/>
    <col min="3" max="3" width="9.85546875" style="9" customWidth="1"/>
    <col min="4" max="4" width="6.140625" style="9" customWidth="1"/>
    <col min="5" max="5" width="23.42578125" style="9" customWidth="1"/>
    <col min="6" max="6" width="13" style="1" customWidth="1"/>
    <col min="7" max="7" width="14.85546875" style="1" customWidth="1"/>
    <col min="8" max="8" width="11" style="1" customWidth="1"/>
    <col min="9" max="9" width="13" style="1" customWidth="1"/>
    <col min="10" max="10" width="12.42578125" style="1" customWidth="1"/>
    <col min="11" max="16384" width="9.140625" style="12"/>
  </cols>
  <sheetData>
    <row r="1" spans="1:11" x14ac:dyDescent="0.2">
      <c r="A1" s="207" t="s">
        <v>0</v>
      </c>
      <c r="B1" s="208"/>
      <c r="H1" s="1" t="s">
        <v>15</v>
      </c>
    </row>
    <row r="3" spans="1:11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1" ht="25.5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1" ht="16.5" customHeight="1" x14ac:dyDescent="0.2">
      <c r="A5" s="214" t="s">
        <v>453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1" ht="33" customHeight="1" x14ac:dyDescent="0.2">
      <c r="A6" s="20">
        <v>1</v>
      </c>
      <c r="B6" s="13" t="s">
        <v>233</v>
      </c>
      <c r="C6" s="85">
        <v>31000</v>
      </c>
      <c r="D6" s="85" t="s">
        <v>20</v>
      </c>
      <c r="E6" s="166"/>
      <c r="F6" s="138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1" ht="33" customHeight="1" x14ac:dyDescent="0.2">
      <c r="A7" s="20">
        <v>2</v>
      </c>
      <c r="B7" s="13" t="s">
        <v>234</v>
      </c>
      <c r="C7" s="85">
        <v>10000</v>
      </c>
      <c r="D7" s="85" t="s">
        <v>20</v>
      </c>
      <c r="E7" s="166"/>
      <c r="F7" s="138"/>
      <c r="G7" s="61">
        <f>C7*F7</f>
        <v>0</v>
      </c>
      <c r="H7" s="61">
        <f>G7*0.095</f>
        <v>0</v>
      </c>
      <c r="I7" s="61">
        <f>G7+H7</f>
        <v>0</v>
      </c>
      <c r="J7" s="135"/>
    </row>
    <row r="8" spans="1:11" ht="16.5" x14ac:dyDescent="0.2">
      <c r="A8" s="20"/>
      <c r="B8" s="54" t="s">
        <v>454</v>
      </c>
      <c r="C8" s="52" t="s">
        <v>4</v>
      </c>
      <c r="D8" s="53" t="s">
        <v>4</v>
      </c>
      <c r="E8" s="53" t="s">
        <v>4</v>
      </c>
      <c r="F8" s="53" t="s">
        <v>4</v>
      </c>
      <c r="G8" s="53">
        <f>SUM(G6:G7)</f>
        <v>0</v>
      </c>
      <c r="H8" s="53">
        <f t="shared" ref="H8:J8" si="0">SUM(H6:H7)</f>
        <v>0</v>
      </c>
      <c r="I8" s="53">
        <f t="shared" si="0"/>
        <v>0</v>
      </c>
      <c r="J8" s="52">
        <f t="shared" si="0"/>
        <v>0</v>
      </c>
    </row>
    <row r="9" spans="1:11" ht="16.5" customHeight="1" x14ac:dyDescent="0.2">
      <c r="A9" s="213"/>
      <c r="B9" s="213"/>
      <c r="C9" s="10"/>
      <c r="D9" s="11"/>
      <c r="E9" s="11"/>
      <c r="F9" s="8"/>
      <c r="G9" s="2"/>
      <c r="H9" s="2"/>
      <c r="I9" s="2"/>
      <c r="J9" s="2"/>
    </row>
    <row r="10" spans="1:11" s="151" customFormat="1" ht="27" customHeight="1" x14ac:dyDescent="0.25">
      <c r="A10" s="202" t="s">
        <v>12</v>
      </c>
      <c r="B10" s="202"/>
      <c r="C10" s="202"/>
      <c r="D10" s="202"/>
      <c r="E10" s="202"/>
      <c r="F10" s="202"/>
      <c r="G10" s="202"/>
      <c r="H10" s="202"/>
      <c r="I10" s="202"/>
      <c r="J10" s="202"/>
      <c r="K10" s="150"/>
    </row>
    <row r="11" spans="1:11" s="152" customFormat="1" ht="30" customHeight="1" x14ac:dyDescent="0.25">
      <c r="A11" s="203" t="s">
        <v>13</v>
      </c>
      <c r="B11" s="204"/>
      <c r="C11" s="204"/>
      <c r="D11" s="204"/>
      <c r="E11" s="204"/>
      <c r="F11" s="204"/>
      <c r="G11" s="204"/>
      <c r="H11" s="204"/>
      <c r="I11" s="204"/>
      <c r="J11" s="204"/>
    </row>
    <row r="12" spans="1:11" s="152" customFormat="1" ht="15" x14ac:dyDescent="0.25">
      <c r="A12" s="153" t="s">
        <v>1120</v>
      </c>
      <c r="B12" s="154"/>
      <c r="C12" s="154"/>
      <c r="D12" s="154"/>
      <c r="E12" s="154"/>
      <c r="F12" s="154"/>
      <c r="G12" s="154"/>
      <c r="H12" s="154"/>
      <c r="I12" s="154"/>
      <c r="J12" s="154"/>
    </row>
    <row r="13" spans="1:11" s="152" customFormat="1" ht="15" x14ac:dyDescent="0.25">
      <c r="A13" s="199" t="s">
        <v>1129</v>
      </c>
      <c r="B13" s="199"/>
      <c r="C13" s="199"/>
      <c r="D13" s="199"/>
      <c r="E13" s="199"/>
      <c r="F13" s="199"/>
      <c r="G13" s="199"/>
      <c r="H13" s="199"/>
      <c r="I13" s="199"/>
      <c r="J13" s="199"/>
    </row>
    <row r="14" spans="1:11" s="152" customFormat="1" ht="15" x14ac:dyDescent="0.25">
      <c r="A14" s="201" t="s">
        <v>1122</v>
      </c>
      <c r="B14" s="201"/>
      <c r="C14" s="201"/>
      <c r="D14" s="201"/>
      <c r="E14" s="201"/>
      <c r="F14" s="201"/>
      <c r="G14" s="201"/>
      <c r="H14" s="201"/>
      <c r="I14" s="201"/>
      <c r="J14" s="201"/>
    </row>
    <row r="15" spans="1:11" s="152" customFormat="1" ht="15" x14ac:dyDescent="0.25">
      <c r="A15" s="155" t="s">
        <v>1123</v>
      </c>
      <c r="B15" s="156"/>
      <c r="C15" s="156"/>
      <c r="D15" s="156"/>
      <c r="E15" s="156"/>
      <c r="F15" s="156"/>
      <c r="G15" s="156"/>
      <c r="H15" s="156"/>
      <c r="I15" s="156"/>
      <c r="J15" s="156"/>
    </row>
    <row r="16" spans="1:11" s="152" customFormat="1" ht="15" x14ac:dyDescent="0.25">
      <c r="A16" s="155" t="s">
        <v>1124</v>
      </c>
      <c r="B16" s="156"/>
      <c r="C16" s="156"/>
      <c r="D16" s="156"/>
      <c r="E16" s="156"/>
      <c r="F16" s="156"/>
      <c r="G16" s="156"/>
      <c r="H16" s="156"/>
      <c r="I16" s="156"/>
      <c r="J16" s="156"/>
    </row>
    <row r="17" spans="1:10" s="152" customFormat="1" ht="32.25" customHeight="1" x14ac:dyDescent="0.25">
      <c r="A17" s="199" t="s">
        <v>1125</v>
      </c>
      <c r="B17" s="200"/>
      <c r="C17" s="200"/>
      <c r="D17" s="200"/>
      <c r="E17" s="200"/>
      <c r="F17" s="200"/>
      <c r="G17" s="200"/>
      <c r="H17" s="200"/>
      <c r="I17" s="200"/>
      <c r="J17" s="200"/>
    </row>
    <row r="18" spans="1:10" s="152" customFormat="1" ht="32.25" customHeight="1" x14ac:dyDescent="0.25">
      <c r="A18" s="199" t="s">
        <v>1126</v>
      </c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x14ac:dyDescent="0.2">
      <c r="B19" s="213"/>
      <c r="C19" s="213"/>
      <c r="D19" s="213"/>
      <c r="E19" s="213"/>
      <c r="F19" s="213"/>
      <c r="G19" s="213"/>
      <c r="H19" s="213"/>
      <c r="I19" s="213"/>
      <c r="J19" s="213"/>
    </row>
  </sheetData>
  <sheetProtection algorithmName="SHA-512" hashValue="KlqvfeC3/69OpfHrlktfhpq4RLm9UCGlsSxV/Pl+qMhKNEDDPKg1BClX7D87fLO6M0SAATH6YeLjD5BBfqHywA==" saltValue="pmiIl7LPQm+wYlaCtNwB8Q==" spinCount="100000" sheet="1" objects="1" scenarios="1"/>
  <mergeCells count="10">
    <mergeCell ref="B19:J19"/>
    <mergeCell ref="A13:J13"/>
    <mergeCell ref="A14:J14"/>
    <mergeCell ref="A17:J17"/>
    <mergeCell ref="A11:J11"/>
    <mergeCell ref="A1:B1"/>
    <mergeCell ref="A5:J5"/>
    <mergeCell ref="A10:J10"/>
    <mergeCell ref="A18:J18"/>
    <mergeCell ref="A9:B9"/>
  </mergeCells>
  <dataValidations count="1">
    <dataValidation type="whole" operator="equal" allowBlank="1" showInputMessage="1" showErrorMessage="1" sqref="J6:J7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"/>
  <sheetViews>
    <sheetView zoomScale="70" zoomScaleNormal="70" workbookViewId="0">
      <pane ySplit="4" topLeftCell="A125" activePane="bottomLeft" state="frozen"/>
      <selection pane="bottomLeft" activeCell="A143" sqref="A143:XFD151"/>
    </sheetView>
  </sheetViews>
  <sheetFormatPr defaultRowHeight="12.75" x14ac:dyDescent="0.2"/>
  <cols>
    <col min="1" max="1" width="5.42578125" style="3" customWidth="1"/>
    <col min="2" max="2" width="27.7109375" style="1" customWidth="1"/>
    <col min="3" max="3" width="9.5703125" style="9" customWidth="1"/>
    <col min="4" max="4" width="6" style="9" customWidth="1"/>
    <col min="5" max="5" width="18.140625" style="9" customWidth="1"/>
    <col min="6" max="6" width="16.7109375" style="1" customWidth="1"/>
    <col min="7" max="7" width="21.7109375" style="1" customWidth="1"/>
    <col min="8" max="8" width="16.42578125" style="1" customWidth="1"/>
    <col min="9" max="9" width="22.85546875" style="1" customWidth="1"/>
    <col min="10" max="10" width="11.570312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09" t="s">
        <v>698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16.5" x14ac:dyDescent="0.2">
      <c r="A6" s="20">
        <f>ROW(A1)</f>
        <v>1</v>
      </c>
      <c r="B6" s="25" t="s">
        <v>524</v>
      </c>
      <c r="C6" s="85">
        <v>1000</v>
      </c>
      <c r="D6" s="85" t="s">
        <v>19</v>
      </c>
      <c r="E6" s="165" t="s">
        <v>4</v>
      </c>
      <c r="F6" s="167"/>
      <c r="G6" s="127">
        <f>C6*F6</f>
        <v>0</v>
      </c>
      <c r="H6" s="127">
        <f>G6*0.095</f>
        <v>0</v>
      </c>
      <c r="I6" s="127">
        <f>G6+H6</f>
        <v>0</v>
      </c>
      <c r="J6" s="146"/>
    </row>
    <row r="7" spans="1:10" ht="20.100000000000001" customHeight="1" x14ac:dyDescent="0.2">
      <c r="A7" s="20">
        <f>ROW(A2)</f>
        <v>2</v>
      </c>
      <c r="B7" s="25" t="s">
        <v>699</v>
      </c>
      <c r="C7" s="85">
        <v>350</v>
      </c>
      <c r="D7" s="85" t="s">
        <v>19</v>
      </c>
      <c r="E7" s="165" t="s">
        <v>4</v>
      </c>
      <c r="F7" s="167"/>
      <c r="G7" s="127">
        <f t="shared" ref="G7:G70" si="0">C7*F7</f>
        <v>0</v>
      </c>
      <c r="H7" s="127">
        <f t="shared" ref="H7:H70" si="1">G7*0.095</f>
        <v>0</v>
      </c>
      <c r="I7" s="127">
        <f t="shared" ref="I7:I70" si="2">G7+H7</f>
        <v>0</v>
      </c>
      <c r="J7" s="146"/>
    </row>
    <row r="8" spans="1:10" ht="20.100000000000001" customHeight="1" x14ac:dyDescent="0.2">
      <c r="A8" s="20">
        <f t="shared" ref="A8:A71" si="3">ROW(A3)</f>
        <v>3</v>
      </c>
      <c r="B8" s="25" t="s">
        <v>700</v>
      </c>
      <c r="C8" s="85">
        <v>350</v>
      </c>
      <c r="D8" s="85" t="s">
        <v>19</v>
      </c>
      <c r="E8" s="165" t="s">
        <v>4</v>
      </c>
      <c r="F8" s="167"/>
      <c r="G8" s="127">
        <f t="shared" si="0"/>
        <v>0</v>
      </c>
      <c r="H8" s="127">
        <f t="shared" si="1"/>
        <v>0</v>
      </c>
      <c r="I8" s="127">
        <f t="shared" si="2"/>
        <v>0</v>
      </c>
      <c r="J8" s="146"/>
    </row>
    <row r="9" spans="1:10" ht="33" x14ac:dyDescent="0.2">
      <c r="A9" s="20">
        <f t="shared" si="3"/>
        <v>4</v>
      </c>
      <c r="B9" s="25" t="s">
        <v>701</v>
      </c>
      <c r="C9" s="85">
        <v>350</v>
      </c>
      <c r="D9" s="85" t="s">
        <v>19</v>
      </c>
      <c r="E9" s="165" t="s">
        <v>4</v>
      </c>
      <c r="F9" s="167"/>
      <c r="G9" s="127">
        <f t="shared" si="0"/>
        <v>0</v>
      </c>
      <c r="H9" s="127">
        <f t="shared" si="1"/>
        <v>0</v>
      </c>
      <c r="I9" s="127">
        <f t="shared" si="2"/>
        <v>0</v>
      </c>
      <c r="J9" s="146"/>
    </row>
    <row r="10" spans="1:10" ht="16.5" x14ac:dyDescent="0.2">
      <c r="A10" s="20">
        <f t="shared" si="3"/>
        <v>5</v>
      </c>
      <c r="B10" s="25" t="s">
        <v>525</v>
      </c>
      <c r="C10" s="85">
        <v>50</v>
      </c>
      <c r="D10" s="85" t="s">
        <v>19</v>
      </c>
      <c r="E10" s="165" t="s">
        <v>4</v>
      </c>
      <c r="F10" s="167"/>
      <c r="G10" s="127">
        <f t="shared" si="0"/>
        <v>0</v>
      </c>
      <c r="H10" s="127">
        <f t="shared" si="1"/>
        <v>0</v>
      </c>
      <c r="I10" s="127">
        <f t="shared" si="2"/>
        <v>0</v>
      </c>
      <c r="J10" s="146"/>
    </row>
    <row r="11" spans="1:10" ht="16.5" x14ac:dyDescent="0.2">
      <c r="A11" s="20">
        <f t="shared" si="3"/>
        <v>6</v>
      </c>
      <c r="B11" s="25" t="s">
        <v>526</v>
      </c>
      <c r="C11" s="85">
        <v>250</v>
      </c>
      <c r="D11" s="85" t="s">
        <v>19</v>
      </c>
      <c r="E11" s="165" t="s">
        <v>4</v>
      </c>
      <c r="F11" s="167"/>
      <c r="G11" s="127">
        <f t="shared" si="0"/>
        <v>0</v>
      </c>
      <c r="H11" s="127">
        <f t="shared" si="1"/>
        <v>0</v>
      </c>
      <c r="I11" s="127">
        <f t="shared" si="2"/>
        <v>0</v>
      </c>
      <c r="J11" s="146"/>
    </row>
    <row r="12" spans="1:10" ht="16.5" x14ac:dyDescent="0.2">
      <c r="A12" s="20">
        <f t="shared" si="3"/>
        <v>7</v>
      </c>
      <c r="B12" s="25" t="s">
        <v>527</v>
      </c>
      <c r="C12" s="85">
        <v>125</v>
      </c>
      <c r="D12" s="85" t="s">
        <v>19</v>
      </c>
      <c r="E12" s="165" t="s">
        <v>4</v>
      </c>
      <c r="F12" s="167"/>
      <c r="G12" s="127">
        <f t="shared" si="0"/>
        <v>0</v>
      </c>
      <c r="H12" s="127">
        <f t="shared" si="1"/>
        <v>0</v>
      </c>
      <c r="I12" s="127">
        <f t="shared" si="2"/>
        <v>0</v>
      </c>
      <c r="J12" s="146"/>
    </row>
    <row r="13" spans="1:10" ht="16.5" x14ac:dyDescent="0.2">
      <c r="A13" s="20">
        <f t="shared" si="3"/>
        <v>8</v>
      </c>
      <c r="B13" s="25" t="s">
        <v>528</v>
      </c>
      <c r="C13" s="85">
        <v>125</v>
      </c>
      <c r="D13" s="85" t="s">
        <v>19</v>
      </c>
      <c r="E13" s="165" t="s">
        <v>4</v>
      </c>
      <c r="F13" s="167"/>
      <c r="G13" s="127">
        <f t="shared" si="0"/>
        <v>0</v>
      </c>
      <c r="H13" s="127">
        <f t="shared" si="1"/>
        <v>0</v>
      </c>
      <c r="I13" s="127">
        <f t="shared" si="2"/>
        <v>0</v>
      </c>
      <c r="J13" s="146"/>
    </row>
    <row r="14" spans="1:10" ht="16.5" x14ac:dyDescent="0.2">
      <c r="A14" s="20">
        <f t="shared" si="3"/>
        <v>9</v>
      </c>
      <c r="B14" s="25" t="s">
        <v>529</v>
      </c>
      <c r="C14" s="85">
        <v>115</v>
      </c>
      <c r="D14" s="85" t="s">
        <v>19</v>
      </c>
      <c r="E14" s="165" t="s">
        <v>4</v>
      </c>
      <c r="F14" s="167"/>
      <c r="G14" s="127">
        <f t="shared" si="0"/>
        <v>0</v>
      </c>
      <c r="H14" s="127">
        <f t="shared" si="1"/>
        <v>0</v>
      </c>
      <c r="I14" s="127">
        <f t="shared" si="2"/>
        <v>0</v>
      </c>
      <c r="J14" s="146"/>
    </row>
    <row r="15" spans="1:10" ht="16.5" x14ac:dyDescent="0.2">
      <c r="A15" s="20">
        <f t="shared" si="3"/>
        <v>10</v>
      </c>
      <c r="B15" s="25" t="s">
        <v>530</v>
      </c>
      <c r="C15" s="85">
        <v>60</v>
      </c>
      <c r="D15" s="85" t="s">
        <v>19</v>
      </c>
      <c r="E15" s="165" t="s">
        <v>4</v>
      </c>
      <c r="F15" s="167"/>
      <c r="G15" s="127">
        <f t="shared" si="0"/>
        <v>0</v>
      </c>
      <c r="H15" s="127">
        <f t="shared" si="1"/>
        <v>0</v>
      </c>
      <c r="I15" s="127">
        <f t="shared" si="2"/>
        <v>0</v>
      </c>
      <c r="J15" s="146"/>
    </row>
    <row r="16" spans="1:10" ht="16.5" customHeight="1" x14ac:dyDescent="0.2">
      <c r="A16" s="20">
        <f t="shared" si="3"/>
        <v>11</v>
      </c>
      <c r="B16" s="25" t="s">
        <v>531</v>
      </c>
      <c r="C16" s="85">
        <v>120</v>
      </c>
      <c r="D16" s="85" t="s">
        <v>19</v>
      </c>
      <c r="E16" s="165" t="s">
        <v>4</v>
      </c>
      <c r="F16" s="167"/>
      <c r="G16" s="127">
        <f t="shared" si="0"/>
        <v>0</v>
      </c>
      <c r="H16" s="127">
        <f t="shared" si="1"/>
        <v>0</v>
      </c>
      <c r="I16" s="127">
        <f t="shared" si="2"/>
        <v>0</v>
      </c>
      <c r="J16" s="146"/>
    </row>
    <row r="17" spans="1:10" ht="16.5" customHeight="1" x14ac:dyDescent="0.2">
      <c r="A17" s="20">
        <f t="shared" si="3"/>
        <v>12</v>
      </c>
      <c r="B17" s="25" t="s">
        <v>532</v>
      </c>
      <c r="C17" s="85">
        <v>170</v>
      </c>
      <c r="D17" s="85" t="s">
        <v>19</v>
      </c>
      <c r="E17" s="165" t="s">
        <v>4</v>
      </c>
      <c r="F17" s="167"/>
      <c r="G17" s="127">
        <f t="shared" si="0"/>
        <v>0</v>
      </c>
      <c r="H17" s="127">
        <f t="shared" si="1"/>
        <v>0</v>
      </c>
      <c r="I17" s="127">
        <f t="shared" si="2"/>
        <v>0</v>
      </c>
      <c r="J17" s="146"/>
    </row>
    <row r="18" spans="1:10" ht="16.5" x14ac:dyDescent="0.2">
      <c r="A18" s="20">
        <f t="shared" si="3"/>
        <v>13</v>
      </c>
      <c r="B18" s="25" t="s">
        <v>533</v>
      </c>
      <c r="C18" s="85">
        <v>2000</v>
      </c>
      <c r="D18" s="85" t="s">
        <v>19</v>
      </c>
      <c r="E18" s="165" t="s">
        <v>4</v>
      </c>
      <c r="F18" s="167"/>
      <c r="G18" s="127">
        <f t="shared" si="0"/>
        <v>0</v>
      </c>
      <c r="H18" s="127">
        <f t="shared" si="1"/>
        <v>0</v>
      </c>
      <c r="I18" s="127">
        <f t="shared" si="2"/>
        <v>0</v>
      </c>
      <c r="J18" s="146"/>
    </row>
    <row r="19" spans="1:10" ht="16.5" x14ac:dyDescent="0.2">
      <c r="A19" s="20">
        <f t="shared" si="3"/>
        <v>14</v>
      </c>
      <c r="B19" s="25" t="s">
        <v>534</v>
      </c>
      <c r="C19" s="85">
        <v>500</v>
      </c>
      <c r="D19" s="85" t="s">
        <v>19</v>
      </c>
      <c r="E19" s="165" t="s">
        <v>4</v>
      </c>
      <c r="F19" s="167"/>
      <c r="G19" s="127">
        <f t="shared" si="0"/>
        <v>0</v>
      </c>
      <c r="H19" s="127">
        <f t="shared" si="1"/>
        <v>0</v>
      </c>
      <c r="I19" s="127">
        <f t="shared" si="2"/>
        <v>0</v>
      </c>
      <c r="J19" s="146"/>
    </row>
    <row r="20" spans="1:10" ht="16.5" x14ac:dyDescent="0.2">
      <c r="A20" s="20">
        <f t="shared" si="3"/>
        <v>15</v>
      </c>
      <c r="B20" s="25" t="s">
        <v>535</v>
      </c>
      <c r="C20" s="85">
        <v>500</v>
      </c>
      <c r="D20" s="85" t="s">
        <v>19</v>
      </c>
      <c r="E20" s="165" t="s">
        <v>4</v>
      </c>
      <c r="F20" s="167"/>
      <c r="G20" s="127">
        <f t="shared" si="0"/>
        <v>0</v>
      </c>
      <c r="H20" s="127">
        <f t="shared" si="1"/>
        <v>0</v>
      </c>
      <c r="I20" s="127">
        <f t="shared" si="2"/>
        <v>0</v>
      </c>
      <c r="J20" s="146"/>
    </row>
    <row r="21" spans="1:10" ht="33" x14ac:dyDescent="0.2">
      <c r="A21" s="20">
        <f t="shared" si="3"/>
        <v>16</v>
      </c>
      <c r="B21" s="25" t="s">
        <v>702</v>
      </c>
      <c r="C21" s="85">
        <v>50</v>
      </c>
      <c r="D21" s="85" t="s">
        <v>19</v>
      </c>
      <c r="E21" s="165" t="s">
        <v>4</v>
      </c>
      <c r="F21" s="167"/>
      <c r="G21" s="127">
        <f t="shared" si="0"/>
        <v>0</v>
      </c>
      <c r="H21" s="127">
        <f t="shared" si="1"/>
        <v>0</v>
      </c>
      <c r="I21" s="127">
        <f t="shared" si="2"/>
        <v>0</v>
      </c>
      <c r="J21" s="146"/>
    </row>
    <row r="22" spans="1:10" ht="16.5" customHeight="1" x14ac:dyDescent="0.2">
      <c r="A22" s="20">
        <f t="shared" si="3"/>
        <v>17</v>
      </c>
      <c r="B22" s="25" t="s">
        <v>536</v>
      </c>
      <c r="C22" s="85">
        <v>115</v>
      </c>
      <c r="D22" s="85" t="s">
        <v>19</v>
      </c>
      <c r="E22" s="165" t="s">
        <v>4</v>
      </c>
      <c r="F22" s="167"/>
      <c r="G22" s="127">
        <f t="shared" si="0"/>
        <v>0</v>
      </c>
      <c r="H22" s="127">
        <f t="shared" si="1"/>
        <v>0</v>
      </c>
      <c r="I22" s="127">
        <f t="shared" si="2"/>
        <v>0</v>
      </c>
      <c r="J22" s="146"/>
    </row>
    <row r="23" spans="1:10" ht="16.5" x14ac:dyDescent="0.2">
      <c r="A23" s="20">
        <f t="shared" si="3"/>
        <v>18</v>
      </c>
      <c r="B23" s="25" t="s">
        <v>537</v>
      </c>
      <c r="C23" s="85">
        <v>70</v>
      </c>
      <c r="D23" s="85" t="s">
        <v>19</v>
      </c>
      <c r="E23" s="165" t="s">
        <v>4</v>
      </c>
      <c r="F23" s="167"/>
      <c r="G23" s="127">
        <f t="shared" si="0"/>
        <v>0</v>
      </c>
      <c r="H23" s="127">
        <f t="shared" si="1"/>
        <v>0</v>
      </c>
      <c r="I23" s="127">
        <f t="shared" si="2"/>
        <v>0</v>
      </c>
      <c r="J23" s="146"/>
    </row>
    <row r="24" spans="1:10" ht="16.5" x14ac:dyDescent="0.2">
      <c r="A24" s="20">
        <f t="shared" si="3"/>
        <v>19</v>
      </c>
      <c r="B24" s="25" t="s">
        <v>538</v>
      </c>
      <c r="C24" s="85">
        <v>5</v>
      </c>
      <c r="D24" s="85" t="s">
        <v>19</v>
      </c>
      <c r="E24" s="165" t="s">
        <v>4</v>
      </c>
      <c r="F24" s="167"/>
      <c r="G24" s="127">
        <f t="shared" si="0"/>
        <v>0</v>
      </c>
      <c r="H24" s="127">
        <f t="shared" si="1"/>
        <v>0</v>
      </c>
      <c r="I24" s="127">
        <f t="shared" si="2"/>
        <v>0</v>
      </c>
      <c r="J24" s="146"/>
    </row>
    <row r="25" spans="1:10" ht="16.5" x14ac:dyDescent="0.2">
      <c r="A25" s="20">
        <f t="shared" si="3"/>
        <v>20</v>
      </c>
      <c r="B25" s="25" t="s">
        <v>703</v>
      </c>
      <c r="C25" s="85">
        <v>1000</v>
      </c>
      <c r="D25" s="85" t="s">
        <v>19</v>
      </c>
      <c r="E25" s="165" t="s">
        <v>4</v>
      </c>
      <c r="F25" s="167"/>
      <c r="G25" s="127">
        <f t="shared" si="0"/>
        <v>0</v>
      </c>
      <c r="H25" s="127">
        <f t="shared" si="1"/>
        <v>0</v>
      </c>
      <c r="I25" s="127">
        <f t="shared" si="2"/>
        <v>0</v>
      </c>
      <c r="J25" s="146"/>
    </row>
    <row r="26" spans="1:10" ht="16.5" x14ac:dyDescent="0.2">
      <c r="A26" s="20">
        <f t="shared" si="3"/>
        <v>21</v>
      </c>
      <c r="B26" s="25" t="s">
        <v>704</v>
      </c>
      <c r="C26" s="85">
        <v>100</v>
      </c>
      <c r="D26" s="85" t="s">
        <v>19</v>
      </c>
      <c r="E26" s="165" t="s">
        <v>4</v>
      </c>
      <c r="F26" s="167"/>
      <c r="G26" s="127">
        <f t="shared" si="0"/>
        <v>0</v>
      </c>
      <c r="H26" s="127">
        <f t="shared" si="1"/>
        <v>0</v>
      </c>
      <c r="I26" s="127">
        <f t="shared" si="2"/>
        <v>0</v>
      </c>
      <c r="J26" s="146"/>
    </row>
    <row r="27" spans="1:10" ht="16.5" x14ac:dyDescent="0.2">
      <c r="A27" s="20">
        <f t="shared" si="3"/>
        <v>22</v>
      </c>
      <c r="B27" s="25" t="s">
        <v>539</v>
      </c>
      <c r="C27" s="85">
        <v>45</v>
      </c>
      <c r="D27" s="85" t="s">
        <v>19</v>
      </c>
      <c r="E27" s="165" t="s">
        <v>4</v>
      </c>
      <c r="F27" s="167"/>
      <c r="G27" s="127">
        <f t="shared" si="0"/>
        <v>0</v>
      </c>
      <c r="H27" s="127">
        <f t="shared" si="1"/>
        <v>0</v>
      </c>
      <c r="I27" s="127">
        <f t="shared" si="2"/>
        <v>0</v>
      </c>
      <c r="J27" s="146"/>
    </row>
    <row r="28" spans="1:10" ht="16.5" x14ac:dyDescent="0.2">
      <c r="A28" s="20">
        <f t="shared" si="3"/>
        <v>23</v>
      </c>
      <c r="B28" s="25" t="s">
        <v>540</v>
      </c>
      <c r="C28" s="85">
        <v>75</v>
      </c>
      <c r="D28" s="85" t="s">
        <v>19</v>
      </c>
      <c r="E28" s="165" t="s">
        <v>4</v>
      </c>
      <c r="F28" s="167"/>
      <c r="G28" s="127">
        <f t="shared" si="0"/>
        <v>0</v>
      </c>
      <c r="H28" s="127">
        <f t="shared" si="1"/>
        <v>0</v>
      </c>
      <c r="I28" s="127">
        <f t="shared" si="2"/>
        <v>0</v>
      </c>
      <c r="J28" s="146"/>
    </row>
    <row r="29" spans="1:10" ht="16.5" x14ac:dyDescent="0.2">
      <c r="A29" s="20">
        <f t="shared" si="3"/>
        <v>24</v>
      </c>
      <c r="B29" s="25" t="s">
        <v>705</v>
      </c>
      <c r="C29" s="85">
        <v>5</v>
      </c>
      <c r="D29" s="85" t="s">
        <v>19</v>
      </c>
      <c r="E29" s="165" t="s">
        <v>4</v>
      </c>
      <c r="F29" s="167"/>
      <c r="G29" s="127">
        <f t="shared" si="0"/>
        <v>0</v>
      </c>
      <c r="H29" s="127">
        <f t="shared" si="1"/>
        <v>0</v>
      </c>
      <c r="I29" s="127">
        <f t="shared" si="2"/>
        <v>0</v>
      </c>
      <c r="J29" s="146"/>
    </row>
    <row r="30" spans="1:10" ht="16.5" x14ac:dyDescent="0.2">
      <c r="A30" s="20">
        <f t="shared" si="3"/>
        <v>25</v>
      </c>
      <c r="B30" s="25" t="s">
        <v>707</v>
      </c>
      <c r="C30" s="85">
        <v>40</v>
      </c>
      <c r="D30" s="85" t="s">
        <v>19</v>
      </c>
      <c r="E30" s="165" t="s">
        <v>4</v>
      </c>
      <c r="F30" s="167"/>
      <c r="G30" s="127">
        <f t="shared" si="0"/>
        <v>0</v>
      </c>
      <c r="H30" s="127">
        <f t="shared" si="1"/>
        <v>0</v>
      </c>
      <c r="I30" s="127">
        <f t="shared" si="2"/>
        <v>0</v>
      </c>
      <c r="J30" s="146"/>
    </row>
    <row r="31" spans="1:10" ht="16.5" x14ac:dyDescent="0.2">
      <c r="A31" s="20">
        <f t="shared" si="3"/>
        <v>26</v>
      </c>
      <c r="B31" s="25" t="s">
        <v>541</v>
      </c>
      <c r="C31" s="85">
        <v>250</v>
      </c>
      <c r="D31" s="85" t="s">
        <v>19</v>
      </c>
      <c r="E31" s="165" t="s">
        <v>4</v>
      </c>
      <c r="F31" s="167"/>
      <c r="G31" s="127">
        <f t="shared" si="0"/>
        <v>0</v>
      </c>
      <c r="H31" s="127">
        <f t="shared" si="1"/>
        <v>0</v>
      </c>
      <c r="I31" s="127">
        <f t="shared" si="2"/>
        <v>0</v>
      </c>
      <c r="J31" s="146"/>
    </row>
    <row r="32" spans="1:10" ht="16.5" x14ac:dyDescent="0.2">
      <c r="A32" s="20">
        <f t="shared" si="3"/>
        <v>27</v>
      </c>
      <c r="B32" s="25" t="s">
        <v>706</v>
      </c>
      <c r="C32" s="85">
        <v>1000</v>
      </c>
      <c r="D32" s="85" t="s">
        <v>19</v>
      </c>
      <c r="E32" s="165" t="s">
        <v>4</v>
      </c>
      <c r="F32" s="167"/>
      <c r="G32" s="127">
        <f t="shared" si="0"/>
        <v>0</v>
      </c>
      <c r="H32" s="127">
        <f t="shared" si="1"/>
        <v>0</v>
      </c>
      <c r="I32" s="127">
        <f t="shared" si="2"/>
        <v>0</v>
      </c>
      <c r="J32" s="146"/>
    </row>
    <row r="33" spans="1:10" ht="16.5" x14ac:dyDescent="0.2">
      <c r="A33" s="20">
        <f t="shared" si="3"/>
        <v>28</v>
      </c>
      <c r="B33" s="25" t="s">
        <v>238</v>
      </c>
      <c r="C33" s="85">
        <v>5</v>
      </c>
      <c r="D33" s="85" t="s">
        <v>19</v>
      </c>
      <c r="E33" s="165" t="s">
        <v>4</v>
      </c>
      <c r="F33" s="167"/>
      <c r="G33" s="127">
        <f t="shared" si="0"/>
        <v>0</v>
      </c>
      <c r="H33" s="127">
        <f t="shared" si="1"/>
        <v>0</v>
      </c>
      <c r="I33" s="127">
        <f t="shared" si="2"/>
        <v>0</v>
      </c>
      <c r="J33" s="146"/>
    </row>
    <row r="34" spans="1:10" ht="16.5" x14ac:dyDescent="0.2">
      <c r="A34" s="20">
        <f t="shared" si="3"/>
        <v>29</v>
      </c>
      <c r="B34" s="25" t="s">
        <v>239</v>
      </c>
      <c r="C34" s="85">
        <v>1</v>
      </c>
      <c r="D34" s="85" t="s">
        <v>19</v>
      </c>
      <c r="E34" s="165" t="s">
        <v>4</v>
      </c>
      <c r="F34" s="167"/>
      <c r="G34" s="127">
        <f t="shared" si="0"/>
        <v>0</v>
      </c>
      <c r="H34" s="127">
        <f t="shared" si="1"/>
        <v>0</v>
      </c>
      <c r="I34" s="127">
        <f t="shared" si="2"/>
        <v>0</v>
      </c>
      <c r="J34" s="146"/>
    </row>
    <row r="35" spans="1:10" ht="16.5" x14ac:dyDescent="0.2">
      <c r="A35" s="20">
        <f t="shared" si="3"/>
        <v>30</v>
      </c>
      <c r="B35" s="25" t="s">
        <v>240</v>
      </c>
      <c r="C35" s="85">
        <v>1</v>
      </c>
      <c r="D35" s="85" t="s">
        <v>19</v>
      </c>
      <c r="E35" s="165" t="s">
        <v>4</v>
      </c>
      <c r="F35" s="167"/>
      <c r="G35" s="127">
        <f t="shared" si="0"/>
        <v>0</v>
      </c>
      <c r="H35" s="127">
        <f t="shared" si="1"/>
        <v>0</v>
      </c>
      <c r="I35" s="127">
        <f t="shared" si="2"/>
        <v>0</v>
      </c>
      <c r="J35" s="146"/>
    </row>
    <row r="36" spans="1:10" ht="16.5" x14ac:dyDescent="0.2">
      <c r="A36" s="20">
        <f t="shared" si="3"/>
        <v>31</v>
      </c>
      <c r="B36" s="25" t="s">
        <v>241</v>
      </c>
      <c r="C36" s="85">
        <v>1</v>
      </c>
      <c r="D36" s="85" t="s">
        <v>19</v>
      </c>
      <c r="E36" s="165" t="s">
        <v>4</v>
      </c>
      <c r="F36" s="167"/>
      <c r="G36" s="127">
        <f t="shared" si="0"/>
        <v>0</v>
      </c>
      <c r="H36" s="127">
        <f t="shared" si="1"/>
        <v>0</v>
      </c>
      <c r="I36" s="127">
        <f t="shared" si="2"/>
        <v>0</v>
      </c>
      <c r="J36" s="146"/>
    </row>
    <row r="37" spans="1:10" ht="16.5" x14ac:dyDescent="0.2">
      <c r="A37" s="20">
        <f t="shared" si="3"/>
        <v>32</v>
      </c>
      <c r="B37" s="25" t="s">
        <v>242</v>
      </c>
      <c r="C37" s="85">
        <v>10</v>
      </c>
      <c r="D37" s="85" t="s">
        <v>19</v>
      </c>
      <c r="E37" s="165" t="s">
        <v>4</v>
      </c>
      <c r="F37" s="167"/>
      <c r="G37" s="127">
        <f t="shared" si="0"/>
        <v>0</v>
      </c>
      <c r="H37" s="127">
        <f t="shared" si="1"/>
        <v>0</v>
      </c>
      <c r="I37" s="127">
        <f t="shared" si="2"/>
        <v>0</v>
      </c>
      <c r="J37" s="146"/>
    </row>
    <row r="38" spans="1:10" ht="16.5" x14ac:dyDescent="0.2">
      <c r="A38" s="20">
        <f t="shared" si="3"/>
        <v>33</v>
      </c>
      <c r="B38" s="25" t="s">
        <v>542</v>
      </c>
      <c r="C38" s="85">
        <v>5</v>
      </c>
      <c r="D38" s="85" t="s">
        <v>19</v>
      </c>
      <c r="E38" s="165" t="s">
        <v>4</v>
      </c>
      <c r="F38" s="167"/>
      <c r="G38" s="127">
        <f t="shared" si="0"/>
        <v>0</v>
      </c>
      <c r="H38" s="127">
        <f t="shared" si="1"/>
        <v>0</v>
      </c>
      <c r="I38" s="127">
        <f t="shared" si="2"/>
        <v>0</v>
      </c>
      <c r="J38" s="146"/>
    </row>
    <row r="39" spans="1:10" ht="16.5" x14ac:dyDescent="0.2">
      <c r="A39" s="20">
        <f t="shared" si="3"/>
        <v>34</v>
      </c>
      <c r="B39" s="25" t="s">
        <v>543</v>
      </c>
      <c r="C39" s="85">
        <v>5</v>
      </c>
      <c r="D39" s="85" t="s">
        <v>19</v>
      </c>
      <c r="E39" s="165" t="s">
        <v>4</v>
      </c>
      <c r="F39" s="167"/>
      <c r="G39" s="127">
        <f t="shared" si="0"/>
        <v>0</v>
      </c>
      <c r="H39" s="127">
        <f t="shared" si="1"/>
        <v>0</v>
      </c>
      <c r="I39" s="127">
        <f t="shared" si="2"/>
        <v>0</v>
      </c>
      <c r="J39" s="146"/>
    </row>
    <row r="40" spans="1:10" ht="33" x14ac:dyDescent="0.2">
      <c r="A40" s="20">
        <f t="shared" si="3"/>
        <v>35</v>
      </c>
      <c r="B40" s="25" t="s">
        <v>708</v>
      </c>
      <c r="C40" s="85">
        <v>250</v>
      </c>
      <c r="D40" s="85" t="s">
        <v>19</v>
      </c>
      <c r="E40" s="165" t="s">
        <v>4</v>
      </c>
      <c r="F40" s="167"/>
      <c r="G40" s="127">
        <f t="shared" si="0"/>
        <v>0</v>
      </c>
      <c r="H40" s="127">
        <f t="shared" si="1"/>
        <v>0</v>
      </c>
      <c r="I40" s="127">
        <f t="shared" si="2"/>
        <v>0</v>
      </c>
      <c r="J40" s="146"/>
    </row>
    <row r="41" spans="1:10" ht="33" x14ac:dyDescent="0.2">
      <c r="A41" s="20">
        <f t="shared" si="3"/>
        <v>36</v>
      </c>
      <c r="B41" s="25" t="s">
        <v>709</v>
      </c>
      <c r="C41" s="85">
        <v>50</v>
      </c>
      <c r="D41" s="85" t="s">
        <v>19</v>
      </c>
      <c r="E41" s="165" t="s">
        <v>4</v>
      </c>
      <c r="F41" s="167"/>
      <c r="G41" s="127">
        <f t="shared" si="0"/>
        <v>0</v>
      </c>
      <c r="H41" s="127">
        <f t="shared" si="1"/>
        <v>0</v>
      </c>
      <c r="I41" s="127">
        <f t="shared" si="2"/>
        <v>0</v>
      </c>
      <c r="J41" s="146"/>
    </row>
    <row r="42" spans="1:10" ht="16.5" x14ac:dyDescent="0.2">
      <c r="A42" s="20">
        <f t="shared" si="3"/>
        <v>37</v>
      </c>
      <c r="B42" s="25" t="s">
        <v>544</v>
      </c>
      <c r="C42" s="85">
        <v>200</v>
      </c>
      <c r="D42" s="85" t="s">
        <v>19</v>
      </c>
      <c r="E42" s="165" t="s">
        <v>4</v>
      </c>
      <c r="F42" s="167"/>
      <c r="G42" s="127">
        <f t="shared" si="0"/>
        <v>0</v>
      </c>
      <c r="H42" s="127">
        <f t="shared" si="1"/>
        <v>0</v>
      </c>
      <c r="I42" s="127">
        <f t="shared" si="2"/>
        <v>0</v>
      </c>
      <c r="J42" s="146"/>
    </row>
    <row r="43" spans="1:10" ht="16.5" x14ac:dyDescent="0.2">
      <c r="A43" s="20">
        <f t="shared" si="3"/>
        <v>38</v>
      </c>
      <c r="B43" s="25" t="s">
        <v>545</v>
      </c>
      <c r="C43" s="85">
        <v>25</v>
      </c>
      <c r="D43" s="85" t="s">
        <v>19</v>
      </c>
      <c r="E43" s="165" t="s">
        <v>4</v>
      </c>
      <c r="F43" s="167"/>
      <c r="G43" s="127">
        <f t="shared" si="0"/>
        <v>0</v>
      </c>
      <c r="H43" s="127">
        <f t="shared" si="1"/>
        <v>0</v>
      </c>
      <c r="I43" s="127">
        <f t="shared" si="2"/>
        <v>0</v>
      </c>
      <c r="J43" s="146"/>
    </row>
    <row r="44" spans="1:10" ht="16.5" x14ac:dyDescent="0.2">
      <c r="A44" s="20">
        <f t="shared" si="3"/>
        <v>39</v>
      </c>
      <c r="B44" s="25" t="s">
        <v>716</v>
      </c>
      <c r="C44" s="85">
        <v>5</v>
      </c>
      <c r="D44" s="85"/>
      <c r="E44" s="165" t="s">
        <v>4</v>
      </c>
      <c r="F44" s="167"/>
      <c r="G44" s="127">
        <f t="shared" si="0"/>
        <v>0</v>
      </c>
      <c r="H44" s="127">
        <f t="shared" si="1"/>
        <v>0</v>
      </c>
      <c r="I44" s="127">
        <f t="shared" si="2"/>
        <v>0</v>
      </c>
      <c r="J44" s="146"/>
    </row>
    <row r="45" spans="1:10" ht="16.5" x14ac:dyDescent="0.2">
      <c r="A45" s="20">
        <f t="shared" si="3"/>
        <v>40</v>
      </c>
      <c r="B45" s="25" t="s">
        <v>546</v>
      </c>
      <c r="C45" s="85">
        <v>850</v>
      </c>
      <c r="D45" s="85" t="s">
        <v>19</v>
      </c>
      <c r="E45" s="165" t="s">
        <v>4</v>
      </c>
      <c r="F45" s="167"/>
      <c r="G45" s="127">
        <f t="shared" si="0"/>
        <v>0</v>
      </c>
      <c r="H45" s="127">
        <f t="shared" si="1"/>
        <v>0</v>
      </c>
      <c r="I45" s="127">
        <f t="shared" si="2"/>
        <v>0</v>
      </c>
      <c r="J45" s="146"/>
    </row>
    <row r="46" spans="1:10" ht="16.5" x14ac:dyDescent="0.2">
      <c r="A46" s="20">
        <f t="shared" si="3"/>
        <v>41</v>
      </c>
      <c r="B46" s="25" t="s">
        <v>547</v>
      </c>
      <c r="C46" s="85">
        <v>180</v>
      </c>
      <c r="D46" s="85" t="s">
        <v>19</v>
      </c>
      <c r="E46" s="165" t="s">
        <v>4</v>
      </c>
      <c r="F46" s="167"/>
      <c r="G46" s="127">
        <f t="shared" si="0"/>
        <v>0</v>
      </c>
      <c r="H46" s="127">
        <f t="shared" si="1"/>
        <v>0</v>
      </c>
      <c r="I46" s="127">
        <f t="shared" si="2"/>
        <v>0</v>
      </c>
      <c r="J46" s="146"/>
    </row>
    <row r="47" spans="1:10" ht="16.5" x14ac:dyDescent="0.2">
      <c r="A47" s="20">
        <f t="shared" si="3"/>
        <v>42</v>
      </c>
      <c r="B47" s="25" t="s">
        <v>548</v>
      </c>
      <c r="C47" s="85">
        <v>150</v>
      </c>
      <c r="D47" s="85" t="s">
        <v>19</v>
      </c>
      <c r="E47" s="165" t="s">
        <v>4</v>
      </c>
      <c r="F47" s="167"/>
      <c r="G47" s="127">
        <f t="shared" si="0"/>
        <v>0</v>
      </c>
      <c r="H47" s="127">
        <f t="shared" si="1"/>
        <v>0</v>
      </c>
      <c r="I47" s="127">
        <f t="shared" si="2"/>
        <v>0</v>
      </c>
      <c r="J47" s="146"/>
    </row>
    <row r="48" spans="1:10" ht="16.5" x14ac:dyDescent="0.2">
      <c r="A48" s="20">
        <f t="shared" si="3"/>
        <v>43</v>
      </c>
      <c r="B48" s="25" t="s">
        <v>549</v>
      </c>
      <c r="C48" s="85">
        <v>340</v>
      </c>
      <c r="D48" s="85" t="s">
        <v>19</v>
      </c>
      <c r="E48" s="165" t="s">
        <v>4</v>
      </c>
      <c r="F48" s="167"/>
      <c r="G48" s="127">
        <f t="shared" si="0"/>
        <v>0</v>
      </c>
      <c r="H48" s="127">
        <f t="shared" si="1"/>
        <v>0</v>
      </c>
      <c r="I48" s="127">
        <f t="shared" si="2"/>
        <v>0</v>
      </c>
      <c r="J48" s="146"/>
    </row>
    <row r="49" spans="1:10" ht="16.5" customHeight="1" x14ac:dyDescent="0.2">
      <c r="A49" s="20">
        <f t="shared" si="3"/>
        <v>44</v>
      </c>
      <c r="B49" s="25" t="s">
        <v>550</v>
      </c>
      <c r="C49" s="85">
        <v>100</v>
      </c>
      <c r="D49" s="85" t="s">
        <v>19</v>
      </c>
      <c r="E49" s="165" t="s">
        <v>4</v>
      </c>
      <c r="F49" s="167"/>
      <c r="G49" s="127">
        <f t="shared" si="0"/>
        <v>0</v>
      </c>
      <c r="H49" s="127">
        <f t="shared" si="1"/>
        <v>0</v>
      </c>
      <c r="I49" s="127">
        <f t="shared" si="2"/>
        <v>0</v>
      </c>
      <c r="J49" s="146"/>
    </row>
    <row r="50" spans="1:10" ht="16.5" x14ac:dyDescent="0.2">
      <c r="A50" s="20">
        <f t="shared" si="3"/>
        <v>45</v>
      </c>
      <c r="B50" s="25" t="s">
        <v>551</v>
      </c>
      <c r="C50" s="85">
        <v>200</v>
      </c>
      <c r="D50" s="85" t="s">
        <v>19</v>
      </c>
      <c r="E50" s="165" t="s">
        <v>4</v>
      </c>
      <c r="F50" s="167"/>
      <c r="G50" s="127">
        <f t="shared" si="0"/>
        <v>0</v>
      </c>
      <c r="H50" s="127">
        <f t="shared" si="1"/>
        <v>0</v>
      </c>
      <c r="I50" s="127">
        <f t="shared" si="2"/>
        <v>0</v>
      </c>
      <c r="J50" s="146"/>
    </row>
    <row r="51" spans="1:10" ht="16.5" x14ac:dyDescent="0.2">
      <c r="A51" s="20">
        <f t="shared" si="3"/>
        <v>46</v>
      </c>
      <c r="B51" s="25" t="s">
        <v>552</v>
      </c>
      <c r="C51" s="85">
        <v>650</v>
      </c>
      <c r="D51" s="85" t="s">
        <v>19</v>
      </c>
      <c r="E51" s="165" t="s">
        <v>4</v>
      </c>
      <c r="F51" s="167"/>
      <c r="G51" s="127">
        <f t="shared" si="0"/>
        <v>0</v>
      </c>
      <c r="H51" s="127">
        <f t="shared" si="1"/>
        <v>0</v>
      </c>
      <c r="I51" s="127">
        <f t="shared" si="2"/>
        <v>0</v>
      </c>
      <c r="J51" s="146"/>
    </row>
    <row r="52" spans="1:10" ht="16.5" x14ac:dyDescent="0.2">
      <c r="A52" s="20">
        <f t="shared" si="3"/>
        <v>47</v>
      </c>
      <c r="B52" s="25" t="s">
        <v>553</v>
      </c>
      <c r="C52" s="85">
        <v>115</v>
      </c>
      <c r="D52" s="85" t="s">
        <v>19</v>
      </c>
      <c r="E52" s="165" t="s">
        <v>4</v>
      </c>
      <c r="F52" s="167"/>
      <c r="G52" s="127">
        <f t="shared" si="0"/>
        <v>0</v>
      </c>
      <c r="H52" s="127">
        <f t="shared" si="1"/>
        <v>0</v>
      </c>
      <c r="I52" s="127">
        <f t="shared" si="2"/>
        <v>0</v>
      </c>
      <c r="J52" s="146"/>
    </row>
    <row r="53" spans="1:10" ht="16.5" x14ac:dyDescent="0.2">
      <c r="A53" s="20">
        <f t="shared" si="3"/>
        <v>48</v>
      </c>
      <c r="B53" s="25" t="s">
        <v>710</v>
      </c>
      <c r="C53" s="85">
        <v>75</v>
      </c>
      <c r="D53" s="85" t="s">
        <v>19</v>
      </c>
      <c r="E53" s="165" t="s">
        <v>4</v>
      </c>
      <c r="F53" s="167"/>
      <c r="G53" s="127">
        <f t="shared" si="0"/>
        <v>0</v>
      </c>
      <c r="H53" s="127">
        <f t="shared" si="1"/>
        <v>0</v>
      </c>
      <c r="I53" s="127">
        <f t="shared" si="2"/>
        <v>0</v>
      </c>
      <c r="J53" s="146"/>
    </row>
    <row r="54" spans="1:10" ht="16.5" x14ac:dyDescent="0.2">
      <c r="A54" s="20">
        <f t="shared" si="3"/>
        <v>49</v>
      </c>
      <c r="B54" s="25" t="s">
        <v>554</v>
      </c>
      <c r="C54" s="85">
        <v>200</v>
      </c>
      <c r="D54" s="85" t="s">
        <v>19</v>
      </c>
      <c r="E54" s="165" t="s">
        <v>4</v>
      </c>
      <c r="F54" s="167"/>
      <c r="G54" s="127">
        <f t="shared" si="0"/>
        <v>0</v>
      </c>
      <c r="H54" s="127">
        <f t="shared" si="1"/>
        <v>0</v>
      </c>
      <c r="I54" s="127">
        <f t="shared" si="2"/>
        <v>0</v>
      </c>
      <c r="J54" s="146"/>
    </row>
    <row r="55" spans="1:10" ht="16.5" x14ac:dyDescent="0.2">
      <c r="A55" s="20">
        <f t="shared" si="3"/>
        <v>50</v>
      </c>
      <c r="B55" s="25" t="s">
        <v>555</v>
      </c>
      <c r="C55" s="85">
        <v>10</v>
      </c>
      <c r="D55" s="85" t="s">
        <v>19</v>
      </c>
      <c r="E55" s="165" t="s">
        <v>4</v>
      </c>
      <c r="F55" s="167"/>
      <c r="G55" s="127">
        <f t="shared" si="0"/>
        <v>0</v>
      </c>
      <c r="H55" s="127">
        <f t="shared" si="1"/>
        <v>0</v>
      </c>
      <c r="I55" s="127">
        <f t="shared" si="2"/>
        <v>0</v>
      </c>
      <c r="J55" s="146"/>
    </row>
    <row r="56" spans="1:10" ht="16.5" x14ac:dyDescent="0.2">
      <c r="A56" s="20">
        <f t="shared" si="3"/>
        <v>51</v>
      </c>
      <c r="B56" s="25" t="s">
        <v>711</v>
      </c>
      <c r="C56" s="85">
        <v>25</v>
      </c>
      <c r="D56" s="85" t="s">
        <v>19</v>
      </c>
      <c r="E56" s="165" t="s">
        <v>4</v>
      </c>
      <c r="F56" s="167"/>
      <c r="G56" s="127">
        <f t="shared" si="0"/>
        <v>0</v>
      </c>
      <c r="H56" s="127">
        <f t="shared" si="1"/>
        <v>0</v>
      </c>
      <c r="I56" s="127">
        <f t="shared" si="2"/>
        <v>0</v>
      </c>
      <c r="J56" s="146"/>
    </row>
    <row r="57" spans="1:10" ht="16.5" x14ac:dyDescent="0.2">
      <c r="A57" s="20">
        <f t="shared" si="3"/>
        <v>52</v>
      </c>
      <c r="B57" s="25" t="s">
        <v>556</v>
      </c>
      <c r="C57" s="85">
        <v>10</v>
      </c>
      <c r="D57" s="85" t="s">
        <v>19</v>
      </c>
      <c r="E57" s="165" t="s">
        <v>4</v>
      </c>
      <c r="F57" s="167"/>
      <c r="G57" s="127">
        <f t="shared" si="0"/>
        <v>0</v>
      </c>
      <c r="H57" s="127">
        <f t="shared" si="1"/>
        <v>0</v>
      </c>
      <c r="I57" s="127">
        <f t="shared" si="2"/>
        <v>0</v>
      </c>
      <c r="J57" s="146"/>
    </row>
    <row r="58" spans="1:10" ht="16.5" x14ac:dyDescent="0.2">
      <c r="A58" s="20">
        <f t="shared" si="3"/>
        <v>53</v>
      </c>
      <c r="B58" s="25" t="s">
        <v>712</v>
      </c>
      <c r="C58" s="85">
        <v>10</v>
      </c>
      <c r="D58" s="85" t="s">
        <v>19</v>
      </c>
      <c r="E58" s="165" t="s">
        <v>4</v>
      </c>
      <c r="F58" s="167"/>
      <c r="G58" s="127">
        <f t="shared" si="0"/>
        <v>0</v>
      </c>
      <c r="H58" s="127">
        <f t="shared" si="1"/>
        <v>0</v>
      </c>
      <c r="I58" s="127">
        <f t="shared" si="2"/>
        <v>0</v>
      </c>
      <c r="J58" s="146"/>
    </row>
    <row r="59" spans="1:10" ht="16.5" x14ac:dyDescent="0.2">
      <c r="A59" s="20">
        <f t="shared" si="3"/>
        <v>54</v>
      </c>
      <c r="B59" s="25" t="s">
        <v>557</v>
      </c>
      <c r="C59" s="85">
        <v>250</v>
      </c>
      <c r="D59" s="85" t="s">
        <v>19</v>
      </c>
      <c r="E59" s="165" t="s">
        <v>4</v>
      </c>
      <c r="F59" s="167"/>
      <c r="G59" s="127">
        <f t="shared" si="0"/>
        <v>0</v>
      </c>
      <c r="H59" s="127">
        <f t="shared" si="1"/>
        <v>0</v>
      </c>
      <c r="I59" s="127">
        <f t="shared" si="2"/>
        <v>0</v>
      </c>
      <c r="J59" s="146"/>
    </row>
    <row r="60" spans="1:10" ht="16.5" x14ac:dyDescent="0.2">
      <c r="A60" s="20">
        <f t="shared" si="3"/>
        <v>55</v>
      </c>
      <c r="B60" s="25" t="s">
        <v>558</v>
      </c>
      <c r="C60" s="85">
        <v>25</v>
      </c>
      <c r="D60" s="85" t="s">
        <v>19</v>
      </c>
      <c r="E60" s="165" t="s">
        <v>4</v>
      </c>
      <c r="F60" s="167"/>
      <c r="G60" s="127">
        <f t="shared" si="0"/>
        <v>0</v>
      </c>
      <c r="H60" s="127">
        <f t="shared" si="1"/>
        <v>0</v>
      </c>
      <c r="I60" s="127">
        <f t="shared" si="2"/>
        <v>0</v>
      </c>
      <c r="J60" s="146"/>
    </row>
    <row r="61" spans="1:10" ht="16.5" x14ac:dyDescent="0.2">
      <c r="A61" s="20">
        <f t="shared" si="3"/>
        <v>56</v>
      </c>
      <c r="B61" s="25" t="s">
        <v>559</v>
      </c>
      <c r="C61" s="85">
        <v>75</v>
      </c>
      <c r="D61" s="85" t="s">
        <v>19</v>
      </c>
      <c r="E61" s="165" t="s">
        <v>4</v>
      </c>
      <c r="F61" s="167"/>
      <c r="G61" s="127">
        <f t="shared" si="0"/>
        <v>0</v>
      </c>
      <c r="H61" s="127">
        <f t="shared" si="1"/>
        <v>0</v>
      </c>
      <c r="I61" s="127">
        <f t="shared" si="2"/>
        <v>0</v>
      </c>
      <c r="J61" s="146"/>
    </row>
    <row r="62" spans="1:10" ht="16.5" x14ac:dyDescent="0.2">
      <c r="A62" s="20">
        <f t="shared" si="3"/>
        <v>57</v>
      </c>
      <c r="B62" s="25" t="s">
        <v>560</v>
      </c>
      <c r="C62" s="85">
        <v>5</v>
      </c>
      <c r="D62" s="85" t="s">
        <v>19</v>
      </c>
      <c r="E62" s="165" t="s">
        <v>4</v>
      </c>
      <c r="F62" s="167"/>
      <c r="G62" s="127">
        <f t="shared" si="0"/>
        <v>0</v>
      </c>
      <c r="H62" s="127">
        <f t="shared" si="1"/>
        <v>0</v>
      </c>
      <c r="I62" s="127">
        <f t="shared" si="2"/>
        <v>0</v>
      </c>
      <c r="J62" s="146"/>
    </row>
    <row r="63" spans="1:10" ht="16.5" x14ac:dyDescent="0.2">
      <c r="A63" s="20">
        <f t="shared" si="3"/>
        <v>58</v>
      </c>
      <c r="B63" s="25" t="s">
        <v>713</v>
      </c>
      <c r="C63" s="85">
        <v>15</v>
      </c>
      <c r="D63" s="85" t="s">
        <v>19</v>
      </c>
      <c r="E63" s="165" t="s">
        <v>4</v>
      </c>
      <c r="F63" s="167"/>
      <c r="G63" s="127">
        <f t="shared" si="0"/>
        <v>0</v>
      </c>
      <c r="H63" s="127">
        <f t="shared" si="1"/>
        <v>0</v>
      </c>
      <c r="I63" s="127">
        <f t="shared" si="2"/>
        <v>0</v>
      </c>
      <c r="J63" s="146"/>
    </row>
    <row r="64" spans="1:10" ht="33" x14ac:dyDescent="0.2">
      <c r="A64" s="20">
        <f t="shared" si="3"/>
        <v>59</v>
      </c>
      <c r="B64" s="25" t="s">
        <v>561</v>
      </c>
      <c r="C64" s="85">
        <v>15</v>
      </c>
      <c r="D64" s="85" t="s">
        <v>19</v>
      </c>
      <c r="E64" s="165" t="s">
        <v>4</v>
      </c>
      <c r="F64" s="167"/>
      <c r="G64" s="127">
        <f t="shared" si="0"/>
        <v>0</v>
      </c>
      <c r="H64" s="127">
        <f t="shared" si="1"/>
        <v>0</v>
      </c>
      <c r="I64" s="127">
        <f t="shared" si="2"/>
        <v>0</v>
      </c>
      <c r="J64" s="146"/>
    </row>
    <row r="65" spans="1:10" ht="16.5" x14ac:dyDescent="0.2">
      <c r="A65" s="20">
        <f t="shared" si="3"/>
        <v>60</v>
      </c>
      <c r="B65" s="25" t="s">
        <v>562</v>
      </c>
      <c r="C65" s="85">
        <v>30</v>
      </c>
      <c r="D65" s="85" t="s">
        <v>19</v>
      </c>
      <c r="E65" s="165" t="s">
        <v>4</v>
      </c>
      <c r="F65" s="167"/>
      <c r="G65" s="127">
        <f t="shared" si="0"/>
        <v>0</v>
      </c>
      <c r="H65" s="127">
        <f t="shared" si="1"/>
        <v>0</v>
      </c>
      <c r="I65" s="127">
        <f t="shared" si="2"/>
        <v>0</v>
      </c>
      <c r="J65" s="146"/>
    </row>
    <row r="66" spans="1:10" ht="16.5" x14ac:dyDescent="0.2">
      <c r="A66" s="20">
        <f t="shared" si="3"/>
        <v>61</v>
      </c>
      <c r="B66" s="25" t="s">
        <v>563</v>
      </c>
      <c r="C66" s="85">
        <v>5</v>
      </c>
      <c r="D66" s="85" t="s">
        <v>19</v>
      </c>
      <c r="E66" s="165" t="s">
        <v>4</v>
      </c>
      <c r="F66" s="167"/>
      <c r="G66" s="127">
        <f t="shared" si="0"/>
        <v>0</v>
      </c>
      <c r="H66" s="127">
        <f t="shared" si="1"/>
        <v>0</v>
      </c>
      <c r="I66" s="127">
        <f t="shared" si="2"/>
        <v>0</v>
      </c>
      <c r="J66" s="146"/>
    </row>
    <row r="67" spans="1:10" ht="16.5" x14ac:dyDescent="0.2">
      <c r="A67" s="20">
        <f t="shared" si="3"/>
        <v>62</v>
      </c>
      <c r="B67" s="25" t="s">
        <v>564</v>
      </c>
      <c r="C67" s="85">
        <v>5</v>
      </c>
      <c r="D67" s="85" t="s">
        <v>19</v>
      </c>
      <c r="E67" s="165" t="s">
        <v>4</v>
      </c>
      <c r="F67" s="167"/>
      <c r="G67" s="127">
        <f t="shared" si="0"/>
        <v>0</v>
      </c>
      <c r="H67" s="127">
        <f t="shared" si="1"/>
        <v>0</v>
      </c>
      <c r="I67" s="127">
        <f t="shared" si="2"/>
        <v>0</v>
      </c>
      <c r="J67" s="146"/>
    </row>
    <row r="68" spans="1:10" ht="16.5" x14ac:dyDescent="0.2">
      <c r="A68" s="20">
        <f t="shared" si="3"/>
        <v>63</v>
      </c>
      <c r="B68" s="25" t="s">
        <v>565</v>
      </c>
      <c r="C68" s="85">
        <v>5</v>
      </c>
      <c r="D68" s="85" t="s">
        <v>19</v>
      </c>
      <c r="E68" s="165" t="s">
        <v>4</v>
      </c>
      <c r="F68" s="167"/>
      <c r="G68" s="127">
        <f t="shared" si="0"/>
        <v>0</v>
      </c>
      <c r="H68" s="127">
        <f t="shared" si="1"/>
        <v>0</v>
      </c>
      <c r="I68" s="127">
        <f t="shared" si="2"/>
        <v>0</v>
      </c>
      <c r="J68" s="146"/>
    </row>
    <row r="69" spans="1:10" ht="16.5" x14ac:dyDescent="0.2">
      <c r="A69" s="20">
        <f t="shared" si="3"/>
        <v>64</v>
      </c>
      <c r="B69" s="25" t="s">
        <v>566</v>
      </c>
      <c r="C69" s="85">
        <v>1</v>
      </c>
      <c r="D69" s="85" t="s">
        <v>19</v>
      </c>
      <c r="E69" s="165" t="s">
        <v>4</v>
      </c>
      <c r="F69" s="167"/>
      <c r="G69" s="127">
        <f t="shared" si="0"/>
        <v>0</v>
      </c>
      <c r="H69" s="127">
        <f t="shared" si="1"/>
        <v>0</v>
      </c>
      <c r="I69" s="127">
        <f t="shared" si="2"/>
        <v>0</v>
      </c>
      <c r="J69" s="146"/>
    </row>
    <row r="70" spans="1:10" ht="16.5" x14ac:dyDescent="0.2">
      <c r="A70" s="20">
        <f t="shared" si="3"/>
        <v>65</v>
      </c>
      <c r="B70" s="25" t="s">
        <v>567</v>
      </c>
      <c r="C70" s="85">
        <v>1</v>
      </c>
      <c r="D70" s="85" t="s">
        <v>19</v>
      </c>
      <c r="E70" s="165" t="s">
        <v>4</v>
      </c>
      <c r="F70" s="167"/>
      <c r="G70" s="127">
        <f t="shared" si="0"/>
        <v>0</v>
      </c>
      <c r="H70" s="127">
        <f t="shared" si="1"/>
        <v>0</v>
      </c>
      <c r="I70" s="127">
        <f t="shared" si="2"/>
        <v>0</v>
      </c>
      <c r="J70" s="146"/>
    </row>
    <row r="71" spans="1:10" ht="16.5" x14ac:dyDescent="0.2">
      <c r="A71" s="20">
        <f t="shared" si="3"/>
        <v>66</v>
      </c>
      <c r="B71" s="25" t="s">
        <v>243</v>
      </c>
      <c r="C71" s="85">
        <v>2</v>
      </c>
      <c r="D71" s="85" t="s">
        <v>19</v>
      </c>
      <c r="E71" s="165" t="s">
        <v>4</v>
      </c>
      <c r="F71" s="167"/>
      <c r="G71" s="127">
        <f t="shared" ref="G71:G73" si="4">C71*F71</f>
        <v>0</v>
      </c>
      <c r="H71" s="127">
        <f t="shared" ref="H71:H73" si="5">G71*0.095</f>
        <v>0</v>
      </c>
      <c r="I71" s="127">
        <f t="shared" ref="I71:I73" si="6">G71+H71</f>
        <v>0</v>
      </c>
      <c r="J71" s="146"/>
    </row>
    <row r="72" spans="1:10" ht="16.5" x14ac:dyDescent="0.2">
      <c r="A72" s="20">
        <f t="shared" ref="A72:A73" si="7">ROW(A67)</f>
        <v>67</v>
      </c>
      <c r="B72" s="25" t="s">
        <v>593</v>
      </c>
      <c r="C72" s="85">
        <v>10</v>
      </c>
      <c r="D72" s="85" t="s">
        <v>19</v>
      </c>
      <c r="E72" s="165" t="s">
        <v>4</v>
      </c>
      <c r="F72" s="167"/>
      <c r="G72" s="127">
        <f t="shared" si="4"/>
        <v>0</v>
      </c>
      <c r="H72" s="127">
        <f t="shared" si="5"/>
        <v>0</v>
      </c>
      <c r="I72" s="127">
        <f t="shared" si="6"/>
        <v>0</v>
      </c>
      <c r="J72" s="146"/>
    </row>
    <row r="73" spans="1:10" ht="22.5" customHeight="1" x14ac:dyDescent="0.2">
      <c r="A73" s="20">
        <f t="shared" si="7"/>
        <v>68</v>
      </c>
      <c r="B73" s="26" t="s">
        <v>568</v>
      </c>
      <c r="C73" s="85">
        <v>15</v>
      </c>
      <c r="D73" s="85" t="s">
        <v>19</v>
      </c>
      <c r="E73" s="165" t="s">
        <v>4</v>
      </c>
      <c r="F73" s="167"/>
      <c r="G73" s="127">
        <f t="shared" si="4"/>
        <v>0</v>
      </c>
      <c r="H73" s="127">
        <f t="shared" si="5"/>
        <v>0</v>
      </c>
      <c r="I73" s="127">
        <f t="shared" si="6"/>
        <v>0</v>
      </c>
      <c r="J73" s="146"/>
    </row>
    <row r="74" spans="1:10" ht="22.5" customHeight="1" x14ac:dyDescent="0.2">
      <c r="A74" s="20"/>
      <c r="B74" s="54" t="s">
        <v>1130</v>
      </c>
      <c r="C74" s="165" t="s">
        <v>4</v>
      </c>
      <c r="D74" s="165" t="s">
        <v>4</v>
      </c>
      <c r="E74" s="165" t="s">
        <v>4</v>
      </c>
      <c r="F74" s="165" t="s">
        <v>4</v>
      </c>
      <c r="G74" s="129">
        <f>SUM(G6:G73)</f>
        <v>0</v>
      </c>
      <c r="H74" s="129">
        <f t="shared" ref="H74:J74" si="8">SUM(H6:H73)</f>
        <v>0</v>
      </c>
      <c r="I74" s="129">
        <f t="shared" si="8"/>
        <v>0</v>
      </c>
      <c r="J74" s="168">
        <f t="shared" si="8"/>
        <v>0</v>
      </c>
    </row>
    <row r="75" spans="1:10" ht="16.5" customHeight="1" x14ac:dyDescent="0.2">
      <c r="A75" s="205" t="s">
        <v>999</v>
      </c>
      <c r="B75" s="206"/>
      <c r="C75" s="206"/>
      <c r="D75" s="206"/>
      <c r="E75" s="206"/>
      <c r="F75" s="206"/>
      <c r="G75" s="206"/>
      <c r="H75" s="206"/>
      <c r="I75" s="206"/>
      <c r="J75" s="206"/>
    </row>
    <row r="76" spans="1:10" ht="33" x14ac:dyDescent="0.2">
      <c r="A76" s="20">
        <v>1</v>
      </c>
      <c r="B76" s="97" t="s">
        <v>714</v>
      </c>
      <c r="C76" s="85">
        <v>1500</v>
      </c>
      <c r="D76" s="85" t="s">
        <v>19</v>
      </c>
      <c r="E76" s="165" t="s">
        <v>4</v>
      </c>
      <c r="F76" s="169"/>
      <c r="G76" s="170">
        <f>C76*F76</f>
        <v>0</v>
      </c>
      <c r="H76" s="170">
        <f>G76*0.095</f>
        <v>0</v>
      </c>
      <c r="I76" s="170">
        <f>G76+H76</f>
        <v>0</v>
      </c>
      <c r="J76" s="149"/>
    </row>
    <row r="77" spans="1:10" ht="33" x14ac:dyDescent="0.2">
      <c r="A77" s="20">
        <v>2</v>
      </c>
      <c r="B77" s="25" t="s">
        <v>715</v>
      </c>
      <c r="C77" s="85">
        <v>500</v>
      </c>
      <c r="D77" s="85" t="s">
        <v>19</v>
      </c>
      <c r="E77" s="165" t="s">
        <v>4</v>
      </c>
      <c r="F77" s="169"/>
      <c r="G77" s="170">
        <f>C77*F77</f>
        <v>0</v>
      </c>
      <c r="H77" s="170">
        <f>G77*0.095</f>
        <v>0</v>
      </c>
      <c r="I77" s="170">
        <f>G77+H77</f>
        <v>0</v>
      </c>
      <c r="J77" s="149"/>
    </row>
    <row r="78" spans="1:10" ht="16.5" x14ac:dyDescent="0.2">
      <c r="A78" s="20"/>
      <c r="B78" s="54" t="s">
        <v>1000</v>
      </c>
      <c r="C78" s="52" t="s">
        <v>4</v>
      </c>
      <c r="D78" s="52" t="s">
        <v>4</v>
      </c>
      <c r="E78" s="165" t="s">
        <v>4</v>
      </c>
      <c r="F78" s="165" t="s">
        <v>4</v>
      </c>
      <c r="G78" s="171">
        <f>SUM(G76:G77)</f>
        <v>0</v>
      </c>
      <c r="H78" s="171">
        <f t="shared" ref="H78:I78" si="9">SUM(H76:H77)</f>
        <v>0</v>
      </c>
      <c r="I78" s="171">
        <f t="shared" si="9"/>
        <v>0</v>
      </c>
      <c r="J78" s="149"/>
    </row>
    <row r="79" spans="1:10" ht="16.5" customHeight="1" x14ac:dyDescent="0.2">
      <c r="A79" s="205" t="s">
        <v>1001</v>
      </c>
      <c r="B79" s="206"/>
      <c r="C79" s="206"/>
      <c r="D79" s="206"/>
      <c r="E79" s="206"/>
      <c r="F79" s="206"/>
      <c r="G79" s="206"/>
      <c r="H79" s="206"/>
      <c r="I79" s="206"/>
      <c r="J79" s="216"/>
    </row>
    <row r="80" spans="1:10" ht="16.5" x14ac:dyDescent="0.2">
      <c r="A80" s="20">
        <v>1</v>
      </c>
      <c r="B80" s="97" t="s">
        <v>572</v>
      </c>
      <c r="C80" s="85">
        <v>35</v>
      </c>
      <c r="D80" s="85" t="s">
        <v>19</v>
      </c>
      <c r="E80" s="165" t="s">
        <v>4</v>
      </c>
      <c r="F80" s="169"/>
      <c r="G80" s="127">
        <f>C80*F80</f>
        <v>0</v>
      </c>
      <c r="H80" s="173">
        <f>G80*0.095</f>
        <v>0</v>
      </c>
      <c r="I80" s="173">
        <f>G80+H80</f>
        <v>0</v>
      </c>
      <c r="J80" s="146"/>
    </row>
    <row r="81" spans="1:10" ht="16.5" x14ac:dyDescent="0.2">
      <c r="A81" s="20">
        <v>2</v>
      </c>
      <c r="B81" s="97" t="s">
        <v>573</v>
      </c>
      <c r="C81" s="85">
        <v>100</v>
      </c>
      <c r="D81" s="85" t="s">
        <v>19</v>
      </c>
      <c r="E81" s="165" t="s">
        <v>4</v>
      </c>
      <c r="F81" s="169"/>
      <c r="G81" s="127">
        <f t="shared" ref="G81:G112" si="10">C81*F81</f>
        <v>0</v>
      </c>
      <c r="H81" s="173">
        <f t="shared" ref="H81:H112" si="11">G81*0.095</f>
        <v>0</v>
      </c>
      <c r="I81" s="173">
        <f t="shared" ref="I81:I112" si="12">G81+H81</f>
        <v>0</v>
      </c>
      <c r="J81" s="146"/>
    </row>
    <row r="82" spans="1:10" ht="16.5" x14ac:dyDescent="0.2">
      <c r="A82" s="20">
        <v>3</v>
      </c>
      <c r="B82" s="97" t="s">
        <v>574</v>
      </c>
      <c r="C82" s="85">
        <v>15</v>
      </c>
      <c r="D82" s="85" t="s">
        <v>19</v>
      </c>
      <c r="E82" s="165" t="s">
        <v>4</v>
      </c>
      <c r="F82" s="169"/>
      <c r="G82" s="127">
        <f t="shared" si="10"/>
        <v>0</v>
      </c>
      <c r="H82" s="173">
        <f t="shared" si="11"/>
        <v>0</v>
      </c>
      <c r="I82" s="173">
        <f t="shared" si="12"/>
        <v>0</v>
      </c>
      <c r="J82" s="146"/>
    </row>
    <row r="83" spans="1:10" ht="16.5" x14ac:dyDescent="0.2">
      <c r="A83" s="20">
        <v>4</v>
      </c>
      <c r="B83" s="97" t="s">
        <v>575</v>
      </c>
      <c r="C83" s="85">
        <v>2</v>
      </c>
      <c r="D83" s="85" t="s">
        <v>19</v>
      </c>
      <c r="E83" s="165" t="s">
        <v>4</v>
      </c>
      <c r="F83" s="169"/>
      <c r="G83" s="127">
        <f t="shared" si="10"/>
        <v>0</v>
      </c>
      <c r="H83" s="173">
        <f t="shared" si="11"/>
        <v>0</v>
      </c>
      <c r="I83" s="173">
        <f t="shared" si="12"/>
        <v>0</v>
      </c>
      <c r="J83" s="146"/>
    </row>
    <row r="84" spans="1:10" ht="16.5" x14ac:dyDescent="0.2">
      <c r="A84" s="20">
        <v>5</v>
      </c>
      <c r="B84" s="97" t="s">
        <v>576</v>
      </c>
      <c r="C84" s="85">
        <v>3</v>
      </c>
      <c r="D84" s="85" t="s">
        <v>19</v>
      </c>
      <c r="E84" s="165" t="s">
        <v>4</v>
      </c>
      <c r="F84" s="169"/>
      <c r="G84" s="127">
        <f t="shared" si="10"/>
        <v>0</v>
      </c>
      <c r="H84" s="173">
        <f t="shared" si="11"/>
        <v>0</v>
      </c>
      <c r="I84" s="173">
        <f t="shared" si="12"/>
        <v>0</v>
      </c>
      <c r="J84" s="146"/>
    </row>
    <row r="85" spans="1:10" ht="16.5" x14ac:dyDescent="0.2">
      <c r="A85" s="20">
        <v>6</v>
      </c>
      <c r="B85" s="97" t="s">
        <v>724</v>
      </c>
      <c r="C85" s="85">
        <v>800</v>
      </c>
      <c r="D85" s="85" t="s">
        <v>19</v>
      </c>
      <c r="E85" s="165" t="s">
        <v>4</v>
      </c>
      <c r="F85" s="169"/>
      <c r="G85" s="127">
        <f t="shared" si="10"/>
        <v>0</v>
      </c>
      <c r="H85" s="173">
        <f t="shared" si="11"/>
        <v>0</v>
      </c>
      <c r="I85" s="173">
        <f t="shared" si="12"/>
        <v>0</v>
      </c>
      <c r="J85" s="146"/>
    </row>
    <row r="86" spans="1:10" ht="16.5" x14ac:dyDescent="0.2">
      <c r="A86" s="20">
        <v>7</v>
      </c>
      <c r="B86" s="97" t="s">
        <v>726</v>
      </c>
      <c r="C86" s="85">
        <v>40</v>
      </c>
      <c r="D86" s="85" t="s">
        <v>19</v>
      </c>
      <c r="E86" s="165" t="s">
        <v>4</v>
      </c>
      <c r="F86" s="169"/>
      <c r="G86" s="127">
        <f t="shared" si="10"/>
        <v>0</v>
      </c>
      <c r="H86" s="173">
        <f t="shared" si="11"/>
        <v>0</v>
      </c>
      <c r="I86" s="173">
        <f t="shared" si="12"/>
        <v>0</v>
      </c>
      <c r="J86" s="146"/>
    </row>
    <row r="87" spans="1:10" ht="33" x14ac:dyDescent="0.2">
      <c r="A87" s="20">
        <v>8</v>
      </c>
      <c r="B87" s="97" t="s">
        <v>727</v>
      </c>
      <c r="C87" s="85">
        <v>140</v>
      </c>
      <c r="D87" s="85" t="s">
        <v>19</v>
      </c>
      <c r="E87" s="165" t="s">
        <v>4</v>
      </c>
      <c r="F87" s="169"/>
      <c r="G87" s="127">
        <f t="shared" si="10"/>
        <v>0</v>
      </c>
      <c r="H87" s="173">
        <f t="shared" si="11"/>
        <v>0</v>
      </c>
      <c r="I87" s="173">
        <f t="shared" si="12"/>
        <v>0</v>
      </c>
      <c r="J87" s="146"/>
    </row>
    <row r="88" spans="1:10" ht="16.5" x14ac:dyDescent="0.2">
      <c r="A88" s="20">
        <v>9</v>
      </c>
      <c r="B88" s="97" t="s">
        <v>577</v>
      </c>
      <c r="C88" s="85">
        <v>400</v>
      </c>
      <c r="D88" s="85" t="s">
        <v>19</v>
      </c>
      <c r="E88" s="165" t="s">
        <v>4</v>
      </c>
      <c r="F88" s="169"/>
      <c r="G88" s="127">
        <f t="shared" si="10"/>
        <v>0</v>
      </c>
      <c r="H88" s="173">
        <f t="shared" si="11"/>
        <v>0</v>
      </c>
      <c r="I88" s="173">
        <f t="shared" si="12"/>
        <v>0</v>
      </c>
      <c r="J88" s="146"/>
    </row>
    <row r="89" spans="1:10" ht="16.5" x14ac:dyDescent="0.2">
      <c r="A89" s="20">
        <v>10</v>
      </c>
      <c r="B89" s="97" t="s">
        <v>578</v>
      </c>
      <c r="C89" s="85">
        <v>1350</v>
      </c>
      <c r="D89" s="85" t="s">
        <v>19</v>
      </c>
      <c r="E89" s="165" t="s">
        <v>4</v>
      </c>
      <c r="F89" s="169"/>
      <c r="G89" s="127">
        <f t="shared" si="10"/>
        <v>0</v>
      </c>
      <c r="H89" s="173">
        <f t="shared" si="11"/>
        <v>0</v>
      </c>
      <c r="I89" s="173">
        <f t="shared" si="12"/>
        <v>0</v>
      </c>
      <c r="J89" s="146"/>
    </row>
    <row r="90" spans="1:10" ht="16.5" x14ac:dyDescent="0.2">
      <c r="A90" s="20">
        <v>11</v>
      </c>
      <c r="B90" s="97" t="s">
        <v>725</v>
      </c>
      <c r="C90" s="85">
        <v>120</v>
      </c>
      <c r="D90" s="85" t="s">
        <v>19</v>
      </c>
      <c r="E90" s="165" t="s">
        <v>4</v>
      </c>
      <c r="F90" s="169"/>
      <c r="G90" s="127">
        <f t="shared" si="10"/>
        <v>0</v>
      </c>
      <c r="H90" s="173">
        <f t="shared" si="11"/>
        <v>0</v>
      </c>
      <c r="I90" s="173">
        <f t="shared" si="12"/>
        <v>0</v>
      </c>
      <c r="J90" s="146"/>
    </row>
    <row r="91" spans="1:10" ht="16.5" x14ac:dyDescent="0.2">
      <c r="A91" s="20">
        <v>12</v>
      </c>
      <c r="B91" s="97" t="s">
        <v>579</v>
      </c>
      <c r="C91" s="85">
        <v>180</v>
      </c>
      <c r="D91" s="85" t="s">
        <v>19</v>
      </c>
      <c r="E91" s="165" t="s">
        <v>4</v>
      </c>
      <c r="F91" s="169"/>
      <c r="G91" s="127">
        <f t="shared" si="10"/>
        <v>0</v>
      </c>
      <c r="H91" s="173">
        <f t="shared" si="11"/>
        <v>0</v>
      </c>
      <c r="I91" s="173">
        <f t="shared" si="12"/>
        <v>0</v>
      </c>
      <c r="J91" s="146"/>
    </row>
    <row r="92" spans="1:10" ht="16.5" x14ac:dyDescent="0.2">
      <c r="A92" s="20">
        <v>13</v>
      </c>
      <c r="B92" s="97" t="s">
        <v>580</v>
      </c>
      <c r="C92" s="85">
        <v>370</v>
      </c>
      <c r="D92" s="85" t="s">
        <v>19</v>
      </c>
      <c r="E92" s="165" t="s">
        <v>4</v>
      </c>
      <c r="F92" s="169"/>
      <c r="G92" s="127">
        <f t="shared" si="10"/>
        <v>0</v>
      </c>
      <c r="H92" s="173">
        <f t="shared" si="11"/>
        <v>0</v>
      </c>
      <c r="I92" s="173">
        <f t="shared" si="12"/>
        <v>0</v>
      </c>
      <c r="J92" s="146"/>
    </row>
    <row r="93" spans="1:10" ht="16.5" x14ac:dyDescent="0.2">
      <c r="A93" s="20">
        <v>14</v>
      </c>
      <c r="B93" s="97" t="s">
        <v>717</v>
      </c>
      <c r="C93" s="85">
        <v>3</v>
      </c>
      <c r="D93" s="85" t="s">
        <v>19</v>
      </c>
      <c r="E93" s="165" t="s">
        <v>4</v>
      </c>
      <c r="F93" s="169"/>
      <c r="G93" s="127">
        <f t="shared" si="10"/>
        <v>0</v>
      </c>
      <c r="H93" s="173">
        <f t="shared" si="11"/>
        <v>0</v>
      </c>
      <c r="I93" s="173">
        <f t="shared" si="12"/>
        <v>0</v>
      </c>
      <c r="J93" s="146"/>
    </row>
    <row r="94" spans="1:10" ht="16.5" x14ac:dyDescent="0.2">
      <c r="A94" s="20">
        <v>15</v>
      </c>
      <c r="B94" s="97" t="s">
        <v>581</v>
      </c>
      <c r="C94" s="85">
        <v>465</v>
      </c>
      <c r="D94" s="85" t="s">
        <v>19</v>
      </c>
      <c r="E94" s="165" t="s">
        <v>4</v>
      </c>
      <c r="F94" s="169"/>
      <c r="G94" s="127">
        <f t="shared" si="10"/>
        <v>0</v>
      </c>
      <c r="H94" s="173">
        <f t="shared" si="11"/>
        <v>0</v>
      </c>
      <c r="I94" s="173">
        <f t="shared" si="12"/>
        <v>0</v>
      </c>
      <c r="J94" s="146"/>
    </row>
    <row r="95" spans="1:10" ht="23.25" customHeight="1" x14ac:dyDescent="0.2">
      <c r="A95" s="20">
        <v>16</v>
      </c>
      <c r="B95" s="97" t="s">
        <v>582</v>
      </c>
      <c r="C95" s="85">
        <v>6150</v>
      </c>
      <c r="D95" s="85" t="s">
        <v>19</v>
      </c>
      <c r="E95" s="165" t="s">
        <v>4</v>
      </c>
      <c r="F95" s="169"/>
      <c r="G95" s="127">
        <f t="shared" si="10"/>
        <v>0</v>
      </c>
      <c r="H95" s="173">
        <f t="shared" si="11"/>
        <v>0</v>
      </c>
      <c r="I95" s="173">
        <f t="shared" si="12"/>
        <v>0</v>
      </c>
      <c r="J95" s="146"/>
    </row>
    <row r="96" spans="1:10" ht="20.100000000000001" customHeight="1" x14ac:dyDescent="0.2">
      <c r="A96" s="20">
        <v>17</v>
      </c>
      <c r="B96" s="97" t="s">
        <v>583</v>
      </c>
      <c r="C96" s="85">
        <v>2</v>
      </c>
      <c r="D96" s="85" t="s">
        <v>19</v>
      </c>
      <c r="E96" s="165" t="s">
        <v>4</v>
      </c>
      <c r="F96" s="169"/>
      <c r="G96" s="127">
        <f t="shared" si="10"/>
        <v>0</v>
      </c>
      <c r="H96" s="173">
        <f t="shared" si="11"/>
        <v>0</v>
      </c>
      <c r="I96" s="173">
        <f t="shared" si="12"/>
        <v>0</v>
      </c>
      <c r="J96" s="146"/>
    </row>
    <row r="97" spans="1:10" ht="16.5" x14ac:dyDescent="0.2">
      <c r="A97" s="20">
        <v>18</v>
      </c>
      <c r="B97" s="97" t="s">
        <v>584</v>
      </c>
      <c r="C97" s="85">
        <v>3</v>
      </c>
      <c r="D97" s="85" t="s">
        <v>19</v>
      </c>
      <c r="E97" s="165" t="s">
        <v>4</v>
      </c>
      <c r="F97" s="169"/>
      <c r="G97" s="127">
        <f t="shared" si="10"/>
        <v>0</v>
      </c>
      <c r="H97" s="173">
        <f t="shared" si="11"/>
        <v>0</v>
      </c>
      <c r="I97" s="173">
        <f t="shared" si="12"/>
        <v>0</v>
      </c>
      <c r="J97" s="146"/>
    </row>
    <row r="98" spans="1:10" ht="16.5" x14ac:dyDescent="0.2">
      <c r="A98" s="20">
        <v>19</v>
      </c>
      <c r="B98" s="97" t="s">
        <v>585</v>
      </c>
      <c r="C98" s="85">
        <v>2</v>
      </c>
      <c r="D98" s="85" t="s">
        <v>19</v>
      </c>
      <c r="E98" s="165" t="s">
        <v>4</v>
      </c>
      <c r="F98" s="169"/>
      <c r="G98" s="127">
        <f t="shared" si="10"/>
        <v>0</v>
      </c>
      <c r="H98" s="173">
        <f t="shared" si="11"/>
        <v>0</v>
      </c>
      <c r="I98" s="173">
        <f t="shared" si="12"/>
        <v>0</v>
      </c>
      <c r="J98" s="146"/>
    </row>
    <row r="99" spans="1:10" ht="16.5" x14ac:dyDescent="0.2">
      <c r="A99" s="20">
        <v>20</v>
      </c>
      <c r="B99" s="97" t="s">
        <v>586</v>
      </c>
      <c r="C99" s="85">
        <v>1</v>
      </c>
      <c r="D99" s="85" t="s">
        <v>19</v>
      </c>
      <c r="E99" s="165" t="s">
        <v>4</v>
      </c>
      <c r="F99" s="169"/>
      <c r="G99" s="127">
        <f t="shared" si="10"/>
        <v>0</v>
      </c>
      <c r="H99" s="173">
        <f t="shared" si="11"/>
        <v>0</v>
      </c>
      <c r="I99" s="173">
        <f t="shared" si="12"/>
        <v>0</v>
      </c>
      <c r="J99" s="146"/>
    </row>
    <row r="100" spans="1:10" ht="16.5" x14ac:dyDescent="0.2">
      <c r="A100" s="20">
        <v>21</v>
      </c>
      <c r="B100" s="97" t="s">
        <v>719</v>
      </c>
      <c r="C100" s="85">
        <v>550</v>
      </c>
      <c r="D100" s="85" t="s">
        <v>19</v>
      </c>
      <c r="E100" s="165" t="s">
        <v>4</v>
      </c>
      <c r="F100" s="169"/>
      <c r="G100" s="127">
        <f t="shared" si="10"/>
        <v>0</v>
      </c>
      <c r="H100" s="173">
        <f t="shared" si="11"/>
        <v>0</v>
      </c>
      <c r="I100" s="173">
        <f t="shared" si="12"/>
        <v>0</v>
      </c>
      <c r="J100" s="146"/>
    </row>
    <row r="101" spans="1:10" ht="16.5" x14ac:dyDescent="0.2">
      <c r="A101" s="20">
        <v>22</v>
      </c>
      <c r="B101" s="97" t="s">
        <v>718</v>
      </c>
      <c r="C101" s="85">
        <v>340</v>
      </c>
      <c r="D101" s="85" t="s">
        <v>19</v>
      </c>
      <c r="E101" s="165" t="s">
        <v>4</v>
      </c>
      <c r="F101" s="169"/>
      <c r="G101" s="127">
        <f t="shared" si="10"/>
        <v>0</v>
      </c>
      <c r="H101" s="173">
        <f t="shared" si="11"/>
        <v>0</v>
      </c>
      <c r="I101" s="173">
        <f t="shared" si="12"/>
        <v>0</v>
      </c>
      <c r="J101" s="146"/>
    </row>
    <row r="102" spans="1:10" ht="16.5" x14ac:dyDescent="0.2">
      <c r="A102" s="20">
        <v>23</v>
      </c>
      <c r="B102" s="97" t="s">
        <v>587</v>
      </c>
      <c r="C102" s="85">
        <v>225</v>
      </c>
      <c r="D102" s="85" t="s">
        <v>19</v>
      </c>
      <c r="E102" s="165" t="s">
        <v>4</v>
      </c>
      <c r="F102" s="169"/>
      <c r="G102" s="127">
        <f t="shared" si="10"/>
        <v>0</v>
      </c>
      <c r="H102" s="173">
        <f t="shared" si="11"/>
        <v>0</v>
      </c>
      <c r="I102" s="173">
        <f t="shared" si="12"/>
        <v>0</v>
      </c>
      <c r="J102" s="146"/>
    </row>
    <row r="103" spans="1:10" ht="16.5" x14ac:dyDescent="0.2">
      <c r="A103" s="20">
        <v>24</v>
      </c>
      <c r="B103" s="97" t="s">
        <v>244</v>
      </c>
      <c r="C103" s="85">
        <v>700</v>
      </c>
      <c r="D103" s="85" t="s">
        <v>19</v>
      </c>
      <c r="E103" s="165" t="s">
        <v>4</v>
      </c>
      <c r="F103" s="169"/>
      <c r="G103" s="127">
        <f t="shared" si="10"/>
        <v>0</v>
      </c>
      <c r="H103" s="173">
        <f t="shared" si="11"/>
        <v>0</v>
      </c>
      <c r="I103" s="173">
        <f t="shared" si="12"/>
        <v>0</v>
      </c>
      <c r="J103" s="146"/>
    </row>
    <row r="104" spans="1:10" ht="33" x14ac:dyDescent="0.2">
      <c r="A104" s="20">
        <v>25</v>
      </c>
      <c r="B104" s="97" t="s">
        <v>722</v>
      </c>
      <c r="C104" s="85">
        <v>730</v>
      </c>
      <c r="D104" s="85" t="s">
        <v>19</v>
      </c>
      <c r="E104" s="165" t="s">
        <v>4</v>
      </c>
      <c r="F104" s="169"/>
      <c r="G104" s="127">
        <f t="shared" si="10"/>
        <v>0</v>
      </c>
      <c r="H104" s="173">
        <f t="shared" si="11"/>
        <v>0</v>
      </c>
      <c r="I104" s="173">
        <f t="shared" si="12"/>
        <v>0</v>
      </c>
      <c r="J104" s="146"/>
    </row>
    <row r="105" spans="1:10" ht="33" x14ac:dyDescent="0.2">
      <c r="A105" s="20">
        <v>26</v>
      </c>
      <c r="B105" s="97" t="s">
        <v>721</v>
      </c>
      <c r="C105" s="85">
        <v>50</v>
      </c>
      <c r="D105" s="85" t="s">
        <v>19</v>
      </c>
      <c r="E105" s="165" t="s">
        <v>4</v>
      </c>
      <c r="F105" s="169"/>
      <c r="G105" s="127">
        <f t="shared" si="10"/>
        <v>0</v>
      </c>
      <c r="H105" s="173">
        <f t="shared" si="11"/>
        <v>0</v>
      </c>
      <c r="I105" s="173">
        <f t="shared" si="12"/>
        <v>0</v>
      </c>
      <c r="J105" s="146"/>
    </row>
    <row r="106" spans="1:10" ht="33" x14ac:dyDescent="0.2">
      <c r="A106" s="20">
        <v>27</v>
      </c>
      <c r="B106" s="97" t="s">
        <v>723</v>
      </c>
      <c r="C106" s="85">
        <v>10</v>
      </c>
      <c r="D106" s="85" t="s">
        <v>19</v>
      </c>
      <c r="E106" s="165" t="s">
        <v>4</v>
      </c>
      <c r="F106" s="169"/>
      <c r="G106" s="127">
        <f t="shared" si="10"/>
        <v>0</v>
      </c>
      <c r="H106" s="173">
        <f t="shared" si="11"/>
        <v>0</v>
      </c>
      <c r="I106" s="173">
        <f t="shared" si="12"/>
        <v>0</v>
      </c>
      <c r="J106" s="146"/>
    </row>
    <row r="107" spans="1:10" ht="16.5" x14ac:dyDescent="0.2">
      <c r="A107" s="20">
        <v>28</v>
      </c>
      <c r="B107" s="97" t="s">
        <v>588</v>
      </c>
      <c r="C107" s="85">
        <v>105</v>
      </c>
      <c r="D107" s="85" t="s">
        <v>19</v>
      </c>
      <c r="E107" s="165" t="s">
        <v>4</v>
      </c>
      <c r="F107" s="169"/>
      <c r="G107" s="127">
        <f t="shared" si="10"/>
        <v>0</v>
      </c>
      <c r="H107" s="173">
        <f t="shared" si="11"/>
        <v>0</v>
      </c>
      <c r="I107" s="173">
        <f t="shared" si="12"/>
        <v>0</v>
      </c>
      <c r="J107" s="146"/>
    </row>
    <row r="108" spans="1:10" ht="16.5" x14ac:dyDescent="0.2">
      <c r="A108" s="20">
        <v>29</v>
      </c>
      <c r="B108" s="97" t="s">
        <v>720</v>
      </c>
      <c r="C108" s="85">
        <v>50</v>
      </c>
      <c r="D108" s="85" t="s">
        <v>19</v>
      </c>
      <c r="E108" s="165" t="s">
        <v>4</v>
      </c>
      <c r="F108" s="169"/>
      <c r="G108" s="127">
        <f t="shared" si="10"/>
        <v>0</v>
      </c>
      <c r="H108" s="173">
        <f t="shared" si="11"/>
        <v>0</v>
      </c>
      <c r="I108" s="173">
        <f t="shared" si="12"/>
        <v>0</v>
      </c>
      <c r="J108" s="146"/>
    </row>
    <row r="109" spans="1:10" ht="16.5" x14ac:dyDescent="0.2">
      <c r="A109" s="20">
        <v>30</v>
      </c>
      <c r="B109" s="97" t="s">
        <v>589</v>
      </c>
      <c r="C109" s="85">
        <v>350</v>
      </c>
      <c r="D109" s="85" t="s">
        <v>19</v>
      </c>
      <c r="E109" s="165" t="s">
        <v>4</v>
      </c>
      <c r="F109" s="169"/>
      <c r="G109" s="127">
        <f t="shared" si="10"/>
        <v>0</v>
      </c>
      <c r="H109" s="173">
        <f t="shared" si="11"/>
        <v>0</v>
      </c>
      <c r="I109" s="173">
        <f t="shared" si="12"/>
        <v>0</v>
      </c>
      <c r="J109" s="146"/>
    </row>
    <row r="110" spans="1:10" ht="16.5" x14ac:dyDescent="0.2">
      <c r="A110" s="20">
        <v>31</v>
      </c>
      <c r="B110" s="97" t="s">
        <v>590</v>
      </c>
      <c r="C110" s="85">
        <v>2500</v>
      </c>
      <c r="D110" s="85" t="s">
        <v>19</v>
      </c>
      <c r="E110" s="165" t="s">
        <v>4</v>
      </c>
      <c r="F110" s="169"/>
      <c r="G110" s="127">
        <f t="shared" si="10"/>
        <v>0</v>
      </c>
      <c r="H110" s="173">
        <f t="shared" si="11"/>
        <v>0</v>
      </c>
      <c r="I110" s="173">
        <f t="shared" si="12"/>
        <v>0</v>
      </c>
      <c r="J110" s="146"/>
    </row>
    <row r="111" spans="1:10" ht="16.5" x14ac:dyDescent="0.2">
      <c r="A111" s="20">
        <v>32</v>
      </c>
      <c r="B111" s="97" t="s">
        <v>591</v>
      </c>
      <c r="C111" s="85">
        <v>250</v>
      </c>
      <c r="D111" s="85" t="s">
        <v>19</v>
      </c>
      <c r="E111" s="165" t="s">
        <v>4</v>
      </c>
      <c r="F111" s="169"/>
      <c r="G111" s="127">
        <f t="shared" si="10"/>
        <v>0</v>
      </c>
      <c r="H111" s="173">
        <f t="shared" si="11"/>
        <v>0</v>
      </c>
      <c r="I111" s="173">
        <f t="shared" si="12"/>
        <v>0</v>
      </c>
      <c r="J111" s="146"/>
    </row>
    <row r="112" spans="1:10" ht="16.5" x14ac:dyDescent="0.2">
      <c r="A112" s="20">
        <v>33</v>
      </c>
      <c r="B112" s="97" t="s">
        <v>592</v>
      </c>
      <c r="C112" s="85">
        <v>50</v>
      </c>
      <c r="D112" s="85" t="s">
        <v>19</v>
      </c>
      <c r="E112" s="165" t="s">
        <v>4</v>
      </c>
      <c r="F112" s="169"/>
      <c r="G112" s="127">
        <f t="shared" si="10"/>
        <v>0</v>
      </c>
      <c r="H112" s="173">
        <f t="shared" si="11"/>
        <v>0</v>
      </c>
      <c r="I112" s="173">
        <f t="shared" si="12"/>
        <v>0</v>
      </c>
      <c r="J112" s="146"/>
    </row>
    <row r="113" spans="1:10" ht="16.5" x14ac:dyDescent="0.2">
      <c r="A113" s="20"/>
      <c r="B113" s="172" t="s">
        <v>1002</v>
      </c>
      <c r="C113" s="165" t="s">
        <v>4</v>
      </c>
      <c r="D113" s="165" t="s">
        <v>4</v>
      </c>
      <c r="E113" s="165" t="s">
        <v>4</v>
      </c>
      <c r="F113" s="165" t="s">
        <v>4</v>
      </c>
      <c r="G113" s="129">
        <f>SUM(G80:G112)</f>
        <v>0</v>
      </c>
      <c r="H113" s="129">
        <f t="shared" ref="H113:J113" si="13">SUM(H80:H112)</f>
        <v>0</v>
      </c>
      <c r="I113" s="129">
        <f t="shared" si="13"/>
        <v>0</v>
      </c>
      <c r="J113" s="168">
        <f t="shared" si="13"/>
        <v>0</v>
      </c>
    </row>
    <row r="114" spans="1:10" ht="16.5" customHeight="1" x14ac:dyDescent="0.2">
      <c r="A114" s="205" t="s">
        <v>1003</v>
      </c>
      <c r="B114" s="206"/>
      <c r="C114" s="206"/>
      <c r="D114" s="206"/>
      <c r="E114" s="206"/>
      <c r="F114" s="206"/>
      <c r="G114" s="206"/>
      <c r="H114" s="206"/>
      <c r="I114" s="206"/>
      <c r="J114" s="206"/>
    </row>
    <row r="115" spans="1:10" ht="33" x14ac:dyDescent="0.2">
      <c r="A115" s="70">
        <v>1</v>
      </c>
      <c r="B115" s="128" t="s">
        <v>746</v>
      </c>
      <c r="C115" s="82">
        <v>1000</v>
      </c>
      <c r="D115" s="82" t="s">
        <v>19</v>
      </c>
      <c r="E115" s="165" t="s">
        <v>4</v>
      </c>
      <c r="F115" s="169"/>
      <c r="G115" s="127">
        <f>C115*F115</f>
        <v>0</v>
      </c>
      <c r="H115" s="127">
        <f>G115*0.095</f>
        <v>0</v>
      </c>
      <c r="I115" s="127">
        <f>G115+H115</f>
        <v>0</v>
      </c>
      <c r="J115" s="175"/>
    </row>
    <row r="116" spans="1:10" ht="16.5" x14ac:dyDescent="0.2">
      <c r="A116" s="70"/>
      <c r="B116" s="81" t="s">
        <v>1004</v>
      </c>
      <c r="C116" s="174" t="s">
        <v>4</v>
      </c>
      <c r="D116" s="174" t="s">
        <v>4</v>
      </c>
      <c r="E116" s="174" t="s">
        <v>4</v>
      </c>
      <c r="F116" s="174" t="s">
        <v>4</v>
      </c>
      <c r="G116" s="129">
        <f>G115</f>
        <v>0</v>
      </c>
      <c r="H116" s="129">
        <f t="shared" ref="H116:I116" si="14">H115</f>
        <v>0</v>
      </c>
      <c r="I116" s="129">
        <f t="shared" si="14"/>
        <v>0</v>
      </c>
      <c r="J116" s="176"/>
    </row>
    <row r="117" spans="1:10" ht="16.5" x14ac:dyDescent="0.2">
      <c r="A117" s="209" t="s">
        <v>1005</v>
      </c>
      <c r="B117" s="210"/>
      <c r="C117" s="210"/>
      <c r="D117" s="210"/>
      <c r="E117" s="210"/>
      <c r="F117" s="210"/>
      <c r="G117" s="210"/>
      <c r="H117" s="210"/>
      <c r="I117" s="210"/>
      <c r="J117" s="210"/>
    </row>
    <row r="118" spans="1:10" ht="33" x14ac:dyDescent="0.2">
      <c r="A118" s="20">
        <v>1</v>
      </c>
      <c r="B118" s="97" t="s">
        <v>737</v>
      </c>
      <c r="C118" s="85">
        <v>50</v>
      </c>
      <c r="D118" s="85" t="s">
        <v>19</v>
      </c>
      <c r="E118" s="177"/>
      <c r="F118" s="138"/>
      <c r="G118" s="61">
        <f>C118*F118</f>
        <v>0</v>
      </c>
      <c r="H118" s="61">
        <f>G118*0.095</f>
        <v>0</v>
      </c>
      <c r="I118" s="61">
        <f>G118+H118</f>
        <v>0</v>
      </c>
      <c r="J118" s="135"/>
    </row>
    <row r="119" spans="1:10" ht="33" x14ac:dyDescent="0.2">
      <c r="A119" s="20">
        <v>2</v>
      </c>
      <c r="B119" s="97" t="s">
        <v>738</v>
      </c>
      <c r="C119" s="85">
        <v>100</v>
      </c>
      <c r="D119" s="85" t="s">
        <v>19</v>
      </c>
      <c r="E119" s="177"/>
      <c r="F119" s="138"/>
      <c r="G119" s="61">
        <f t="shared" ref="G119:G140" si="15">C119*F119</f>
        <v>0</v>
      </c>
      <c r="H119" s="61">
        <f t="shared" ref="H119:H140" si="16">G119*0.095</f>
        <v>0</v>
      </c>
      <c r="I119" s="61">
        <f t="shared" ref="I119:I140" si="17">G119+H119</f>
        <v>0</v>
      </c>
      <c r="J119" s="135"/>
    </row>
    <row r="120" spans="1:10" ht="33" x14ac:dyDescent="0.2">
      <c r="A120" s="20">
        <v>3</v>
      </c>
      <c r="B120" s="97" t="s">
        <v>736</v>
      </c>
      <c r="C120" s="85">
        <v>100</v>
      </c>
      <c r="D120" s="85" t="s">
        <v>19</v>
      </c>
      <c r="E120" s="177"/>
      <c r="F120" s="138"/>
      <c r="G120" s="61">
        <f t="shared" si="15"/>
        <v>0</v>
      </c>
      <c r="H120" s="61">
        <f t="shared" si="16"/>
        <v>0</v>
      </c>
      <c r="I120" s="61">
        <f t="shared" si="17"/>
        <v>0</v>
      </c>
      <c r="J120" s="135"/>
    </row>
    <row r="121" spans="1:10" ht="33" x14ac:dyDescent="0.2">
      <c r="A121" s="20">
        <v>4</v>
      </c>
      <c r="B121" s="97" t="s">
        <v>739</v>
      </c>
      <c r="C121" s="85">
        <v>50</v>
      </c>
      <c r="D121" s="85" t="s">
        <v>19</v>
      </c>
      <c r="E121" s="177"/>
      <c r="F121" s="138"/>
      <c r="G121" s="61">
        <f t="shared" si="15"/>
        <v>0</v>
      </c>
      <c r="H121" s="61">
        <f t="shared" si="16"/>
        <v>0</v>
      </c>
      <c r="I121" s="61">
        <f t="shared" si="17"/>
        <v>0</v>
      </c>
      <c r="J121" s="135"/>
    </row>
    <row r="122" spans="1:10" ht="33" x14ac:dyDescent="0.2">
      <c r="A122" s="20">
        <v>5</v>
      </c>
      <c r="B122" s="97" t="s">
        <v>733</v>
      </c>
      <c r="C122" s="85">
        <v>20</v>
      </c>
      <c r="D122" s="85" t="s">
        <v>19</v>
      </c>
      <c r="E122" s="177"/>
      <c r="F122" s="138"/>
      <c r="G122" s="61">
        <f t="shared" si="15"/>
        <v>0</v>
      </c>
      <c r="H122" s="61">
        <f t="shared" si="16"/>
        <v>0</v>
      </c>
      <c r="I122" s="61">
        <f t="shared" si="17"/>
        <v>0</v>
      </c>
      <c r="J122" s="135"/>
    </row>
    <row r="123" spans="1:10" ht="33" x14ac:dyDescent="0.2">
      <c r="A123" s="20">
        <v>6</v>
      </c>
      <c r="B123" s="97" t="s">
        <v>732</v>
      </c>
      <c r="C123" s="85">
        <v>150</v>
      </c>
      <c r="D123" s="85" t="s">
        <v>19</v>
      </c>
      <c r="E123" s="177"/>
      <c r="F123" s="138"/>
      <c r="G123" s="61">
        <f t="shared" si="15"/>
        <v>0</v>
      </c>
      <c r="H123" s="61">
        <f t="shared" si="16"/>
        <v>0</v>
      </c>
      <c r="I123" s="61">
        <f t="shared" si="17"/>
        <v>0</v>
      </c>
      <c r="J123" s="135"/>
    </row>
    <row r="124" spans="1:10" ht="16.5" x14ac:dyDescent="0.2">
      <c r="A124" s="20">
        <v>7</v>
      </c>
      <c r="B124" s="97" t="s">
        <v>741</v>
      </c>
      <c r="C124" s="85">
        <v>10</v>
      </c>
      <c r="D124" s="85" t="s">
        <v>19</v>
      </c>
      <c r="E124" s="177"/>
      <c r="F124" s="138"/>
      <c r="G124" s="61">
        <f t="shared" si="15"/>
        <v>0</v>
      </c>
      <c r="H124" s="61">
        <f t="shared" si="16"/>
        <v>0</v>
      </c>
      <c r="I124" s="61">
        <f t="shared" si="17"/>
        <v>0</v>
      </c>
      <c r="J124" s="135"/>
    </row>
    <row r="125" spans="1:10" ht="33" x14ac:dyDescent="0.2">
      <c r="A125" s="20">
        <v>8</v>
      </c>
      <c r="B125" s="97" t="s">
        <v>740</v>
      </c>
      <c r="C125" s="85">
        <v>100</v>
      </c>
      <c r="D125" s="85" t="s">
        <v>19</v>
      </c>
      <c r="E125" s="177"/>
      <c r="F125" s="138"/>
      <c r="G125" s="61">
        <f t="shared" si="15"/>
        <v>0</v>
      </c>
      <c r="H125" s="61">
        <f t="shared" si="16"/>
        <v>0</v>
      </c>
      <c r="I125" s="61">
        <f t="shared" si="17"/>
        <v>0</v>
      </c>
      <c r="J125" s="135"/>
    </row>
    <row r="126" spans="1:10" ht="33" x14ac:dyDescent="0.2">
      <c r="A126" s="20">
        <v>9</v>
      </c>
      <c r="B126" s="97" t="s">
        <v>735</v>
      </c>
      <c r="C126" s="85">
        <v>40</v>
      </c>
      <c r="D126" s="85" t="s">
        <v>19</v>
      </c>
      <c r="E126" s="177"/>
      <c r="F126" s="138"/>
      <c r="G126" s="61">
        <f t="shared" si="15"/>
        <v>0</v>
      </c>
      <c r="H126" s="61">
        <f t="shared" si="16"/>
        <v>0</v>
      </c>
      <c r="I126" s="61">
        <f t="shared" si="17"/>
        <v>0</v>
      </c>
      <c r="J126" s="135"/>
    </row>
    <row r="127" spans="1:10" ht="16.5" x14ac:dyDescent="0.2">
      <c r="A127" s="20">
        <v>10</v>
      </c>
      <c r="B127" s="97" t="s">
        <v>731</v>
      </c>
      <c r="C127" s="85">
        <v>40</v>
      </c>
      <c r="D127" s="85" t="s">
        <v>19</v>
      </c>
      <c r="E127" s="177"/>
      <c r="F127" s="138"/>
      <c r="G127" s="61">
        <f t="shared" si="15"/>
        <v>0</v>
      </c>
      <c r="H127" s="61">
        <f t="shared" si="16"/>
        <v>0</v>
      </c>
      <c r="I127" s="61">
        <f t="shared" si="17"/>
        <v>0</v>
      </c>
      <c r="J127" s="135"/>
    </row>
    <row r="128" spans="1:10" ht="16.5" x14ac:dyDescent="0.2">
      <c r="A128" s="20">
        <v>11</v>
      </c>
      <c r="B128" s="97" t="s">
        <v>742</v>
      </c>
      <c r="C128" s="85">
        <v>40</v>
      </c>
      <c r="D128" s="85" t="s">
        <v>19</v>
      </c>
      <c r="E128" s="177"/>
      <c r="F128" s="138"/>
      <c r="G128" s="61">
        <f t="shared" si="15"/>
        <v>0</v>
      </c>
      <c r="H128" s="61">
        <f t="shared" si="16"/>
        <v>0</v>
      </c>
      <c r="I128" s="61">
        <f t="shared" si="17"/>
        <v>0</v>
      </c>
      <c r="J128" s="135"/>
    </row>
    <row r="129" spans="1:11" ht="16.5" x14ac:dyDescent="0.2">
      <c r="A129" s="20">
        <v>12</v>
      </c>
      <c r="B129" s="97" t="s">
        <v>729</v>
      </c>
      <c r="C129" s="85">
        <v>20</v>
      </c>
      <c r="D129" s="85" t="s">
        <v>19</v>
      </c>
      <c r="E129" s="177"/>
      <c r="F129" s="138"/>
      <c r="G129" s="61">
        <f t="shared" si="15"/>
        <v>0</v>
      </c>
      <c r="H129" s="61">
        <f t="shared" si="16"/>
        <v>0</v>
      </c>
      <c r="I129" s="61">
        <f t="shared" si="17"/>
        <v>0</v>
      </c>
      <c r="J129" s="135"/>
    </row>
    <row r="130" spans="1:11" ht="16.5" x14ac:dyDescent="0.2">
      <c r="A130" s="20">
        <v>13</v>
      </c>
      <c r="B130" s="97" t="s">
        <v>728</v>
      </c>
      <c r="C130" s="85">
        <v>25</v>
      </c>
      <c r="D130" s="85" t="s">
        <v>19</v>
      </c>
      <c r="E130" s="177"/>
      <c r="F130" s="138"/>
      <c r="G130" s="61">
        <f t="shared" si="15"/>
        <v>0</v>
      </c>
      <c r="H130" s="61">
        <f t="shared" si="16"/>
        <v>0</v>
      </c>
      <c r="I130" s="61">
        <f t="shared" si="17"/>
        <v>0</v>
      </c>
      <c r="J130" s="135"/>
    </row>
    <row r="131" spans="1:11" ht="16.5" x14ac:dyDescent="0.2">
      <c r="A131" s="20">
        <v>14</v>
      </c>
      <c r="B131" s="97" t="s">
        <v>730</v>
      </c>
      <c r="C131" s="85">
        <v>30</v>
      </c>
      <c r="D131" s="85" t="s">
        <v>19</v>
      </c>
      <c r="E131" s="177"/>
      <c r="F131" s="138"/>
      <c r="G131" s="61">
        <f t="shared" si="15"/>
        <v>0</v>
      </c>
      <c r="H131" s="61">
        <f t="shared" si="16"/>
        <v>0</v>
      </c>
      <c r="I131" s="61">
        <f t="shared" si="17"/>
        <v>0</v>
      </c>
      <c r="J131" s="135"/>
    </row>
    <row r="132" spans="1:11" ht="16.5" x14ac:dyDescent="0.2">
      <c r="A132" s="20">
        <v>15</v>
      </c>
      <c r="B132" s="97" t="s">
        <v>743</v>
      </c>
      <c r="C132" s="85">
        <v>10</v>
      </c>
      <c r="D132" s="85" t="s">
        <v>19</v>
      </c>
      <c r="E132" s="177"/>
      <c r="F132" s="138"/>
      <c r="G132" s="61">
        <f t="shared" si="15"/>
        <v>0</v>
      </c>
      <c r="H132" s="61">
        <f t="shared" si="16"/>
        <v>0</v>
      </c>
      <c r="I132" s="61">
        <f t="shared" si="17"/>
        <v>0</v>
      </c>
      <c r="J132" s="135"/>
    </row>
    <row r="133" spans="1:11" ht="33" x14ac:dyDescent="0.2">
      <c r="A133" s="20">
        <v>16</v>
      </c>
      <c r="B133" s="97" t="s">
        <v>734</v>
      </c>
      <c r="C133" s="85">
        <v>150</v>
      </c>
      <c r="D133" s="85" t="s">
        <v>19</v>
      </c>
      <c r="E133" s="177"/>
      <c r="F133" s="138"/>
      <c r="G133" s="61">
        <f t="shared" si="15"/>
        <v>0</v>
      </c>
      <c r="H133" s="61">
        <f t="shared" si="16"/>
        <v>0</v>
      </c>
      <c r="I133" s="61">
        <f t="shared" si="17"/>
        <v>0</v>
      </c>
      <c r="J133" s="135"/>
    </row>
    <row r="134" spans="1:11" ht="16.5" x14ac:dyDescent="0.2">
      <c r="A134" s="20">
        <v>17</v>
      </c>
      <c r="B134" s="97" t="s">
        <v>744</v>
      </c>
      <c r="C134" s="85">
        <v>5</v>
      </c>
      <c r="D134" s="85" t="s">
        <v>19</v>
      </c>
      <c r="E134" s="177"/>
      <c r="F134" s="138"/>
      <c r="G134" s="61">
        <f t="shared" si="15"/>
        <v>0</v>
      </c>
      <c r="H134" s="61">
        <f t="shared" si="16"/>
        <v>0</v>
      </c>
      <c r="I134" s="61">
        <f t="shared" si="17"/>
        <v>0</v>
      </c>
      <c r="J134" s="135"/>
    </row>
    <row r="135" spans="1:11" ht="16.5" x14ac:dyDescent="0.2">
      <c r="A135" s="20">
        <v>18</v>
      </c>
      <c r="B135" s="97" t="s">
        <v>745</v>
      </c>
      <c r="C135" s="85">
        <v>5</v>
      </c>
      <c r="D135" s="85" t="s">
        <v>19</v>
      </c>
      <c r="E135" s="177"/>
      <c r="F135" s="138"/>
      <c r="G135" s="61">
        <f t="shared" si="15"/>
        <v>0</v>
      </c>
      <c r="H135" s="61">
        <f t="shared" si="16"/>
        <v>0</v>
      </c>
      <c r="I135" s="61">
        <f t="shared" si="17"/>
        <v>0</v>
      </c>
      <c r="J135" s="135"/>
    </row>
    <row r="136" spans="1:11" ht="33" x14ac:dyDescent="0.2">
      <c r="A136" s="20">
        <v>19</v>
      </c>
      <c r="B136" s="97" t="s">
        <v>919</v>
      </c>
      <c r="C136" s="85">
        <v>200</v>
      </c>
      <c r="D136" s="85" t="s">
        <v>19</v>
      </c>
      <c r="E136" s="177"/>
      <c r="F136" s="138"/>
      <c r="G136" s="61">
        <f t="shared" si="15"/>
        <v>0</v>
      </c>
      <c r="H136" s="61">
        <f t="shared" si="16"/>
        <v>0</v>
      </c>
      <c r="I136" s="61">
        <f t="shared" si="17"/>
        <v>0</v>
      </c>
      <c r="J136" s="135"/>
    </row>
    <row r="137" spans="1:11" ht="33" customHeight="1" x14ac:dyDescent="0.2">
      <c r="A137" s="20">
        <v>20</v>
      </c>
      <c r="B137" s="97" t="s">
        <v>920</v>
      </c>
      <c r="C137" s="85">
        <v>500</v>
      </c>
      <c r="D137" s="85" t="s">
        <v>19</v>
      </c>
      <c r="E137" s="177"/>
      <c r="F137" s="138"/>
      <c r="G137" s="61">
        <f t="shared" si="15"/>
        <v>0</v>
      </c>
      <c r="H137" s="61">
        <f t="shared" si="16"/>
        <v>0</v>
      </c>
      <c r="I137" s="61">
        <f t="shared" si="17"/>
        <v>0</v>
      </c>
      <c r="J137" s="135"/>
    </row>
    <row r="138" spans="1:11" ht="16.5" x14ac:dyDescent="0.2">
      <c r="A138" s="20">
        <v>21</v>
      </c>
      <c r="B138" s="97" t="s">
        <v>235</v>
      </c>
      <c r="C138" s="85">
        <v>60</v>
      </c>
      <c r="D138" s="85" t="s">
        <v>19</v>
      </c>
      <c r="E138" s="177"/>
      <c r="F138" s="138"/>
      <c r="G138" s="61">
        <f t="shared" si="15"/>
        <v>0</v>
      </c>
      <c r="H138" s="61">
        <f t="shared" si="16"/>
        <v>0</v>
      </c>
      <c r="I138" s="61">
        <f t="shared" si="17"/>
        <v>0</v>
      </c>
      <c r="J138" s="135"/>
    </row>
    <row r="139" spans="1:11" ht="16.5" x14ac:dyDescent="0.2">
      <c r="A139" s="20">
        <v>22</v>
      </c>
      <c r="B139" s="97" t="s">
        <v>236</v>
      </c>
      <c r="C139" s="85">
        <v>5</v>
      </c>
      <c r="D139" s="85" t="s">
        <v>19</v>
      </c>
      <c r="E139" s="177"/>
      <c r="F139" s="138"/>
      <c r="G139" s="61">
        <f t="shared" si="15"/>
        <v>0</v>
      </c>
      <c r="H139" s="61">
        <f t="shared" si="16"/>
        <v>0</v>
      </c>
      <c r="I139" s="61">
        <f t="shared" si="17"/>
        <v>0</v>
      </c>
      <c r="J139" s="135"/>
    </row>
    <row r="140" spans="1:11" ht="16.5" x14ac:dyDescent="0.2">
      <c r="A140" s="20">
        <v>23</v>
      </c>
      <c r="B140" s="25" t="s">
        <v>237</v>
      </c>
      <c r="C140" s="85">
        <v>5</v>
      </c>
      <c r="D140" s="85" t="s">
        <v>19</v>
      </c>
      <c r="E140" s="177"/>
      <c r="F140" s="138"/>
      <c r="G140" s="61">
        <f t="shared" si="15"/>
        <v>0</v>
      </c>
      <c r="H140" s="61">
        <f t="shared" si="16"/>
        <v>0</v>
      </c>
      <c r="I140" s="61">
        <f t="shared" si="17"/>
        <v>0</v>
      </c>
      <c r="J140" s="135"/>
    </row>
    <row r="141" spans="1:11" ht="18.75" customHeight="1" x14ac:dyDescent="0.2">
      <c r="A141" s="20"/>
      <c r="B141" s="54" t="s">
        <v>1006</v>
      </c>
      <c r="C141" s="52" t="s">
        <v>4</v>
      </c>
      <c r="D141" s="52" t="s">
        <v>4</v>
      </c>
      <c r="E141" s="52" t="s">
        <v>4</v>
      </c>
      <c r="F141" s="52" t="s">
        <v>4</v>
      </c>
      <c r="G141" s="53">
        <f>SUM(G118:G140)</f>
        <v>0</v>
      </c>
      <c r="H141" s="53">
        <f t="shared" ref="H141:J141" si="18">SUM(H118:H140)</f>
        <v>0</v>
      </c>
      <c r="I141" s="53">
        <f t="shared" si="18"/>
        <v>0</v>
      </c>
      <c r="J141" s="52">
        <f t="shared" si="18"/>
        <v>0</v>
      </c>
    </row>
    <row r="142" spans="1:11" ht="16.5" customHeight="1" x14ac:dyDescent="0.2">
      <c r="A142" s="213"/>
      <c r="B142" s="213"/>
      <c r="C142" s="10"/>
      <c r="D142" s="11"/>
      <c r="E142" s="11"/>
      <c r="F142" s="8"/>
      <c r="G142" s="2"/>
      <c r="H142" s="2"/>
      <c r="I142" s="2"/>
      <c r="J142" s="2"/>
    </row>
    <row r="143" spans="1:11" s="151" customFormat="1" ht="27" customHeight="1" x14ac:dyDescent="0.25">
      <c r="A143" s="202" t="s">
        <v>12</v>
      </c>
      <c r="B143" s="202"/>
      <c r="C143" s="202"/>
      <c r="D143" s="202"/>
      <c r="E143" s="202"/>
      <c r="F143" s="202"/>
      <c r="G143" s="202"/>
      <c r="H143" s="202"/>
      <c r="I143" s="202"/>
      <c r="J143" s="202"/>
      <c r="K143" s="150"/>
    </row>
    <row r="144" spans="1:11" s="152" customFormat="1" ht="30" customHeight="1" x14ac:dyDescent="0.25">
      <c r="A144" s="203" t="s">
        <v>13</v>
      </c>
      <c r="B144" s="204"/>
      <c r="C144" s="204"/>
      <c r="D144" s="204"/>
      <c r="E144" s="204"/>
      <c r="F144" s="204"/>
      <c r="G144" s="204"/>
      <c r="H144" s="204"/>
      <c r="I144" s="204"/>
      <c r="J144" s="204"/>
    </row>
    <row r="145" spans="1:10" s="152" customFormat="1" ht="15" x14ac:dyDescent="0.25">
      <c r="A145" s="153" t="s">
        <v>1120</v>
      </c>
      <c r="B145" s="154"/>
      <c r="C145" s="154"/>
      <c r="D145" s="154"/>
      <c r="E145" s="154"/>
      <c r="F145" s="154"/>
      <c r="G145" s="154"/>
      <c r="H145" s="154"/>
      <c r="I145" s="154"/>
      <c r="J145" s="154"/>
    </row>
    <row r="146" spans="1:10" s="152" customFormat="1" ht="15" x14ac:dyDescent="0.25">
      <c r="A146" s="199" t="s">
        <v>1131</v>
      </c>
      <c r="B146" s="199"/>
      <c r="C146" s="199"/>
      <c r="D146" s="199"/>
      <c r="E146" s="199"/>
      <c r="F146" s="199"/>
      <c r="G146" s="199"/>
      <c r="H146" s="199"/>
      <c r="I146" s="199"/>
      <c r="J146" s="199"/>
    </row>
    <row r="147" spans="1:10" s="152" customFormat="1" ht="15" x14ac:dyDescent="0.25">
      <c r="A147" s="201" t="s">
        <v>1122</v>
      </c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 s="152" customFormat="1" ht="15" x14ac:dyDescent="0.25">
      <c r="A148" s="155" t="s">
        <v>1123</v>
      </c>
      <c r="B148" s="156"/>
      <c r="C148" s="156"/>
      <c r="D148" s="156"/>
      <c r="E148" s="156"/>
      <c r="F148" s="156"/>
      <c r="G148" s="156"/>
      <c r="H148" s="156"/>
      <c r="I148" s="156"/>
      <c r="J148" s="156"/>
    </row>
    <row r="149" spans="1:10" s="152" customFormat="1" ht="15" x14ac:dyDescent="0.25">
      <c r="A149" s="155" t="s">
        <v>1124</v>
      </c>
      <c r="B149" s="156"/>
      <c r="C149" s="156"/>
      <c r="D149" s="156"/>
      <c r="E149" s="156"/>
      <c r="F149" s="156"/>
      <c r="G149" s="156"/>
      <c r="H149" s="156"/>
      <c r="I149" s="156"/>
      <c r="J149" s="156"/>
    </row>
    <row r="150" spans="1:10" s="152" customFormat="1" ht="32.25" customHeight="1" x14ac:dyDescent="0.25">
      <c r="A150" s="199" t="s">
        <v>1125</v>
      </c>
      <c r="B150" s="200"/>
      <c r="C150" s="200"/>
      <c r="D150" s="200"/>
      <c r="E150" s="200"/>
      <c r="F150" s="200"/>
      <c r="G150" s="200"/>
      <c r="H150" s="200"/>
      <c r="I150" s="200"/>
      <c r="J150" s="200"/>
    </row>
    <row r="151" spans="1:10" s="152" customFormat="1" ht="32.25" customHeight="1" x14ac:dyDescent="0.25">
      <c r="A151" s="199" t="s">
        <v>1126</v>
      </c>
      <c r="B151" s="199"/>
      <c r="C151" s="199"/>
      <c r="D151" s="199"/>
      <c r="E151" s="199"/>
      <c r="F151" s="199"/>
      <c r="G151" s="199"/>
      <c r="H151" s="199"/>
      <c r="I151" s="199"/>
      <c r="J151" s="199"/>
    </row>
  </sheetData>
  <sheetProtection algorithmName="SHA-512" hashValue="KfCg4U4jIbkvNnkX++Y38eKBLuI219YvhEPpBO9UaXGozvOUK9AjhRV+RRwDzJGx1kFgftfL/5qAxczhBrX6iA==" saltValue="unoP0MpJSR1sN/EXB6oQMA==" spinCount="100000" sheet="1" objects="1" scenarios="1"/>
  <mergeCells count="13">
    <mergeCell ref="A146:J146"/>
    <mergeCell ref="A144:J144"/>
    <mergeCell ref="A147:J147"/>
    <mergeCell ref="A150:J150"/>
    <mergeCell ref="A151:J151"/>
    <mergeCell ref="A142:B142"/>
    <mergeCell ref="A79:J79"/>
    <mergeCell ref="A143:J143"/>
    <mergeCell ref="A1:B1"/>
    <mergeCell ref="A117:J117"/>
    <mergeCell ref="A75:J75"/>
    <mergeCell ref="A114:J114"/>
    <mergeCell ref="A5:J5"/>
  </mergeCells>
  <dataValidations count="1">
    <dataValidation type="whole" operator="equal" allowBlank="1" showInputMessage="1" showErrorMessage="1" sqref="J118:J140">
      <formula1>1</formula1>
    </dataValidation>
  </dataValidations>
  <pageMargins left="0.7" right="0.7" top="0.75" bottom="0.75" header="0.3" footer="0.3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zoomScale="90" zoomScaleNormal="90" workbookViewId="0">
      <pane ySplit="4" topLeftCell="A86" activePane="bottomLeft" state="frozen"/>
      <selection pane="bottomLeft" activeCell="A91" sqref="A91:XFD99"/>
    </sheetView>
  </sheetViews>
  <sheetFormatPr defaultRowHeight="12.75" x14ac:dyDescent="0.2"/>
  <cols>
    <col min="1" max="1" width="5.42578125" style="3" customWidth="1"/>
    <col min="2" max="2" width="27.7109375" style="1" customWidth="1"/>
    <col min="3" max="3" width="10" style="9" customWidth="1"/>
    <col min="4" max="4" width="6.7109375" style="9" customWidth="1"/>
    <col min="5" max="5" width="14.7109375" style="9" customWidth="1"/>
    <col min="6" max="6" width="11.42578125" style="1" customWidth="1"/>
    <col min="7" max="7" width="17.7109375" style="1" customWidth="1"/>
    <col min="8" max="8" width="16.7109375" style="1" customWidth="1"/>
    <col min="9" max="9" width="18" style="1" customWidth="1"/>
    <col min="10" max="10" width="10.710937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63.75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14" t="s">
        <v>434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6.5" x14ac:dyDescent="0.2">
      <c r="A6" s="20">
        <v>1</v>
      </c>
      <c r="B6" s="97" t="s">
        <v>248</v>
      </c>
      <c r="C6" s="112">
        <v>2</v>
      </c>
      <c r="D6" s="85" t="s">
        <v>19</v>
      </c>
      <c r="E6" s="146"/>
      <c r="F6" s="138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16.5" x14ac:dyDescent="0.2">
      <c r="A7" s="20">
        <v>2</v>
      </c>
      <c r="B7" s="97" t="s">
        <v>24</v>
      </c>
      <c r="C7" s="112">
        <v>2</v>
      </c>
      <c r="D7" s="85" t="s">
        <v>19</v>
      </c>
      <c r="E7" s="146"/>
      <c r="F7" s="138"/>
      <c r="G7" s="61">
        <f t="shared" ref="G7:G33" si="0">C7*F7</f>
        <v>0</v>
      </c>
      <c r="H7" s="61">
        <f t="shared" ref="H7:H33" si="1">G7*0.095</f>
        <v>0</v>
      </c>
      <c r="I7" s="61">
        <f t="shared" ref="I7:I33" si="2">G7+H7</f>
        <v>0</v>
      </c>
      <c r="J7" s="135"/>
    </row>
    <row r="8" spans="1:10" ht="16.5" x14ac:dyDescent="0.2">
      <c r="A8" s="20">
        <v>3</v>
      </c>
      <c r="B8" s="97" t="s">
        <v>23</v>
      </c>
      <c r="C8" s="112">
        <v>2</v>
      </c>
      <c r="D8" s="85" t="s">
        <v>19</v>
      </c>
      <c r="E8" s="146"/>
      <c r="F8" s="138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16.5" x14ac:dyDescent="0.2">
      <c r="A9" s="20">
        <v>4</v>
      </c>
      <c r="B9" s="97" t="s">
        <v>249</v>
      </c>
      <c r="C9" s="112">
        <v>2</v>
      </c>
      <c r="D9" s="85" t="s">
        <v>19</v>
      </c>
      <c r="E9" s="146"/>
      <c r="F9" s="138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18" customHeight="1" x14ac:dyDescent="0.2">
      <c r="A10" s="20">
        <v>5</v>
      </c>
      <c r="B10" s="97" t="s">
        <v>247</v>
      </c>
      <c r="C10" s="112">
        <v>300</v>
      </c>
      <c r="D10" s="85" t="s">
        <v>19</v>
      </c>
      <c r="E10" s="146"/>
      <c r="F10" s="138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18" customHeight="1" x14ac:dyDescent="0.2">
      <c r="A11" s="20">
        <v>6</v>
      </c>
      <c r="B11" s="97" t="s">
        <v>127</v>
      </c>
      <c r="C11" s="112">
        <v>70</v>
      </c>
      <c r="D11" s="85" t="s">
        <v>19</v>
      </c>
      <c r="E11" s="146"/>
      <c r="F11" s="138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18.75" customHeight="1" x14ac:dyDescent="0.2">
      <c r="A12" s="20">
        <v>7</v>
      </c>
      <c r="B12" s="97" t="s">
        <v>245</v>
      </c>
      <c r="C12" s="112">
        <v>400</v>
      </c>
      <c r="D12" s="85" t="s">
        <v>19</v>
      </c>
      <c r="E12" s="146"/>
      <c r="F12" s="138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16.5" x14ac:dyDescent="0.2">
      <c r="A13" s="20">
        <v>8</v>
      </c>
      <c r="B13" s="97" t="s">
        <v>250</v>
      </c>
      <c r="C13" s="112">
        <v>250</v>
      </c>
      <c r="D13" s="85" t="s">
        <v>19</v>
      </c>
      <c r="E13" s="146"/>
      <c r="F13" s="138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16.5" x14ac:dyDescent="0.2">
      <c r="A14" s="20">
        <v>9</v>
      </c>
      <c r="B14" s="97" t="s">
        <v>246</v>
      </c>
      <c r="C14" s="112">
        <v>20</v>
      </c>
      <c r="D14" s="85" t="s">
        <v>19</v>
      </c>
      <c r="E14" s="146"/>
      <c r="F14" s="138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16.5" x14ac:dyDescent="0.2">
      <c r="A15" s="20">
        <v>10</v>
      </c>
      <c r="B15" s="97" t="s">
        <v>251</v>
      </c>
      <c r="C15" s="112">
        <v>10</v>
      </c>
      <c r="D15" s="85" t="s">
        <v>19</v>
      </c>
      <c r="E15" s="146"/>
      <c r="F15" s="138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16.5" x14ac:dyDescent="0.2">
      <c r="A16" s="20">
        <v>11</v>
      </c>
      <c r="B16" s="97" t="s">
        <v>433</v>
      </c>
      <c r="C16" s="112">
        <v>30</v>
      </c>
      <c r="D16" s="85" t="s">
        <v>19</v>
      </c>
      <c r="E16" s="146"/>
      <c r="F16" s="138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16.5" x14ac:dyDescent="0.2">
      <c r="A17" s="20">
        <v>12</v>
      </c>
      <c r="B17" s="97" t="s">
        <v>264</v>
      </c>
      <c r="C17" s="112">
        <v>5</v>
      </c>
      <c r="D17" s="85" t="s">
        <v>19</v>
      </c>
      <c r="E17" s="146"/>
      <c r="F17" s="138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16.5" customHeight="1" x14ac:dyDescent="0.2">
      <c r="A18" s="20">
        <v>13</v>
      </c>
      <c r="B18" s="97" t="s">
        <v>252</v>
      </c>
      <c r="C18" s="112">
        <v>370</v>
      </c>
      <c r="D18" s="85" t="s">
        <v>19</v>
      </c>
      <c r="E18" s="146"/>
      <c r="F18" s="138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16.5" x14ac:dyDescent="0.2">
      <c r="A19" s="20">
        <v>14</v>
      </c>
      <c r="B19" s="97" t="s">
        <v>253</v>
      </c>
      <c r="C19" s="112">
        <v>15</v>
      </c>
      <c r="D19" s="85" t="s">
        <v>19</v>
      </c>
      <c r="E19" s="146"/>
      <c r="F19" s="138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16.5" x14ac:dyDescent="0.2">
      <c r="A20" s="20">
        <v>15</v>
      </c>
      <c r="B20" s="97" t="s">
        <v>128</v>
      </c>
      <c r="C20" s="112">
        <v>550</v>
      </c>
      <c r="D20" s="85" t="s">
        <v>19</v>
      </c>
      <c r="E20" s="146"/>
      <c r="F20" s="138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16.5" x14ac:dyDescent="0.2">
      <c r="A21" s="20">
        <v>16</v>
      </c>
      <c r="B21" s="97" t="s">
        <v>432</v>
      </c>
      <c r="C21" s="112">
        <v>30</v>
      </c>
      <c r="D21" s="85" t="s">
        <v>19</v>
      </c>
      <c r="E21" s="146"/>
      <c r="F21" s="138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ht="16.5" x14ac:dyDescent="0.2">
      <c r="A22" s="20">
        <v>17</v>
      </c>
      <c r="B22" s="97" t="s">
        <v>25</v>
      </c>
      <c r="C22" s="112">
        <v>150</v>
      </c>
      <c r="D22" s="85" t="s">
        <v>19</v>
      </c>
      <c r="E22" s="146"/>
      <c r="F22" s="138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ht="50.1" customHeight="1" x14ac:dyDescent="0.2">
      <c r="A23" s="20">
        <v>18</v>
      </c>
      <c r="B23" s="97" t="s">
        <v>254</v>
      </c>
      <c r="C23" s="85">
        <v>60</v>
      </c>
      <c r="D23" s="85" t="s">
        <v>19</v>
      </c>
      <c r="E23" s="146"/>
      <c r="F23" s="138"/>
      <c r="G23" s="61">
        <f t="shared" si="0"/>
        <v>0</v>
      </c>
      <c r="H23" s="61">
        <f t="shared" si="1"/>
        <v>0</v>
      </c>
      <c r="I23" s="61">
        <f t="shared" si="2"/>
        <v>0</v>
      </c>
      <c r="J23" s="135"/>
    </row>
    <row r="24" spans="1:10" ht="50.1" customHeight="1" x14ac:dyDescent="0.2">
      <c r="A24" s="20">
        <v>19</v>
      </c>
      <c r="B24" s="97" t="s">
        <v>259</v>
      </c>
      <c r="C24" s="85">
        <v>150</v>
      </c>
      <c r="D24" s="85" t="s">
        <v>19</v>
      </c>
      <c r="E24" s="146"/>
      <c r="F24" s="138"/>
      <c r="G24" s="61">
        <f t="shared" si="0"/>
        <v>0</v>
      </c>
      <c r="H24" s="61">
        <f t="shared" si="1"/>
        <v>0</v>
      </c>
      <c r="I24" s="61">
        <f t="shared" si="2"/>
        <v>0</v>
      </c>
      <c r="J24" s="135"/>
    </row>
    <row r="25" spans="1:10" ht="50.1" customHeight="1" x14ac:dyDescent="0.2">
      <c r="A25" s="20">
        <v>20</v>
      </c>
      <c r="B25" s="97" t="s">
        <v>265</v>
      </c>
      <c r="C25" s="85">
        <v>30</v>
      </c>
      <c r="D25" s="85" t="s">
        <v>19</v>
      </c>
      <c r="E25" s="146"/>
      <c r="F25" s="138"/>
      <c r="G25" s="61">
        <f t="shared" si="0"/>
        <v>0</v>
      </c>
      <c r="H25" s="61">
        <f t="shared" si="1"/>
        <v>0</v>
      </c>
      <c r="I25" s="61">
        <f t="shared" si="2"/>
        <v>0</v>
      </c>
      <c r="J25" s="135"/>
    </row>
    <row r="26" spans="1:10" ht="49.5" x14ac:dyDescent="0.2">
      <c r="A26" s="20">
        <v>21</v>
      </c>
      <c r="B26" s="97" t="s">
        <v>258</v>
      </c>
      <c r="C26" s="85">
        <v>200</v>
      </c>
      <c r="D26" s="85" t="s">
        <v>19</v>
      </c>
      <c r="E26" s="146"/>
      <c r="F26" s="138"/>
      <c r="G26" s="61">
        <f t="shared" si="0"/>
        <v>0</v>
      </c>
      <c r="H26" s="61">
        <f t="shared" si="1"/>
        <v>0</v>
      </c>
      <c r="I26" s="61">
        <f t="shared" si="2"/>
        <v>0</v>
      </c>
      <c r="J26" s="135"/>
    </row>
    <row r="27" spans="1:10" ht="33" x14ac:dyDescent="0.2">
      <c r="A27" s="20">
        <v>22</v>
      </c>
      <c r="B27" s="97" t="s">
        <v>256</v>
      </c>
      <c r="C27" s="85">
        <v>250</v>
      </c>
      <c r="D27" s="85" t="s">
        <v>19</v>
      </c>
      <c r="E27" s="146"/>
      <c r="F27" s="138"/>
      <c r="G27" s="61">
        <f t="shared" si="0"/>
        <v>0</v>
      </c>
      <c r="H27" s="61">
        <f t="shared" si="1"/>
        <v>0</v>
      </c>
      <c r="I27" s="61">
        <f t="shared" si="2"/>
        <v>0</v>
      </c>
      <c r="J27" s="135"/>
    </row>
    <row r="28" spans="1:10" ht="33" x14ac:dyDescent="0.2">
      <c r="A28" s="20">
        <v>23</v>
      </c>
      <c r="B28" s="97" t="s">
        <v>255</v>
      </c>
      <c r="C28" s="85">
        <v>450</v>
      </c>
      <c r="D28" s="85" t="s">
        <v>19</v>
      </c>
      <c r="E28" s="146"/>
      <c r="F28" s="138"/>
      <c r="G28" s="61">
        <f t="shared" si="0"/>
        <v>0</v>
      </c>
      <c r="H28" s="61">
        <f t="shared" si="1"/>
        <v>0</v>
      </c>
      <c r="I28" s="61">
        <f t="shared" si="2"/>
        <v>0</v>
      </c>
      <c r="J28" s="135"/>
    </row>
    <row r="29" spans="1:10" ht="33" x14ac:dyDescent="0.2">
      <c r="A29" s="20">
        <v>24</v>
      </c>
      <c r="B29" s="97" t="s">
        <v>257</v>
      </c>
      <c r="C29" s="85">
        <v>60</v>
      </c>
      <c r="D29" s="85" t="s">
        <v>19</v>
      </c>
      <c r="E29" s="146"/>
      <c r="F29" s="138"/>
      <c r="G29" s="61">
        <f t="shared" si="0"/>
        <v>0</v>
      </c>
      <c r="H29" s="61">
        <f t="shared" si="1"/>
        <v>0</v>
      </c>
      <c r="I29" s="61">
        <f t="shared" si="2"/>
        <v>0</v>
      </c>
      <c r="J29" s="135"/>
    </row>
    <row r="30" spans="1:10" ht="16.5" x14ac:dyDescent="0.2">
      <c r="A30" s="20">
        <v>25</v>
      </c>
      <c r="B30" s="97" t="s">
        <v>260</v>
      </c>
      <c r="C30" s="85">
        <v>130</v>
      </c>
      <c r="D30" s="85" t="s">
        <v>19</v>
      </c>
      <c r="E30" s="146"/>
      <c r="F30" s="138"/>
      <c r="G30" s="61">
        <f t="shared" si="0"/>
        <v>0</v>
      </c>
      <c r="H30" s="61">
        <f t="shared" si="1"/>
        <v>0</v>
      </c>
      <c r="I30" s="61">
        <f t="shared" si="2"/>
        <v>0</v>
      </c>
      <c r="J30" s="135"/>
    </row>
    <row r="31" spans="1:10" ht="16.5" x14ac:dyDescent="0.2">
      <c r="A31" s="20">
        <v>26</v>
      </c>
      <c r="B31" s="97" t="s">
        <v>263</v>
      </c>
      <c r="C31" s="85">
        <v>25</v>
      </c>
      <c r="D31" s="85" t="s">
        <v>19</v>
      </c>
      <c r="E31" s="146"/>
      <c r="F31" s="138"/>
      <c r="G31" s="61">
        <f t="shared" si="0"/>
        <v>0</v>
      </c>
      <c r="H31" s="61">
        <f t="shared" si="1"/>
        <v>0</v>
      </c>
      <c r="I31" s="61">
        <f t="shared" si="2"/>
        <v>0</v>
      </c>
      <c r="J31" s="135"/>
    </row>
    <row r="32" spans="1:10" ht="16.5" x14ac:dyDescent="0.2">
      <c r="A32" s="20">
        <v>27</v>
      </c>
      <c r="B32" s="97" t="s">
        <v>262</v>
      </c>
      <c r="C32" s="85">
        <v>25</v>
      </c>
      <c r="D32" s="85" t="s">
        <v>19</v>
      </c>
      <c r="E32" s="146"/>
      <c r="F32" s="138"/>
      <c r="G32" s="61">
        <f t="shared" si="0"/>
        <v>0</v>
      </c>
      <c r="H32" s="61">
        <f t="shared" si="1"/>
        <v>0</v>
      </c>
      <c r="I32" s="61">
        <f t="shared" si="2"/>
        <v>0</v>
      </c>
      <c r="J32" s="135"/>
    </row>
    <row r="33" spans="1:10" ht="16.5" x14ac:dyDescent="0.2">
      <c r="A33" s="20">
        <v>28</v>
      </c>
      <c r="B33" s="97" t="s">
        <v>261</v>
      </c>
      <c r="C33" s="85">
        <v>25</v>
      </c>
      <c r="D33" s="85" t="s">
        <v>19</v>
      </c>
      <c r="E33" s="146"/>
      <c r="F33" s="138"/>
      <c r="G33" s="61">
        <f t="shared" si="0"/>
        <v>0</v>
      </c>
      <c r="H33" s="61">
        <f t="shared" si="1"/>
        <v>0</v>
      </c>
      <c r="I33" s="61">
        <f t="shared" si="2"/>
        <v>0</v>
      </c>
      <c r="J33" s="135"/>
    </row>
    <row r="34" spans="1:10" ht="16.5" x14ac:dyDescent="0.2">
      <c r="A34" s="29"/>
      <c r="B34" s="54" t="s">
        <v>451</v>
      </c>
      <c r="C34" s="52" t="s">
        <v>4</v>
      </c>
      <c r="D34" s="53" t="s">
        <v>4</v>
      </c>
      <c r="E34" s="53" t="s">
        <v>4</v>
      </c>
      <c r="F34" s="53" t="s">
        <v>4</v>
      </c>
      <c r="G34" s="53">
        <f>SUM(G6:G33)</f>
        <v>0</v>
      </c>
      <c r="H34" s="53">
        <f t="shared" ref="H34:J34" si="3">SUM(H6:H33)</f>
        <v>0</v>
      </c>
      <c r="I34" s="53">
        <f t="shared" si="3"/>
        <v>0</v>
      </c>
      <c r="J34" s="52">
        <f t="shared" si="3"/>
        <v>0</v>
      </c>
    </row>
    <row r="35" spans="1:10" ht="16.5" customHeight="1" x14ac:dyDescent="0.2">
      <c r="A35" s="214" t="s">
        <v>447</v>
      </c>
      <c r="B35" s="215"/>
      <c r="C35" s="215"/>
      <c r="D35" s="215"/>
      <c r="E35" s="215"/>
      <c r="F35" s="215"/>
      <c r="G35" s="215"/>
      <c r="H35" s="215"/>
      <c r="I35" s="215"/>
      <c r="J35" s="215"/>
    </row>
    <row r="36" spans="1:10" ht="16.5" x14ac:dyDescent="0.2">
      <c r="A36" s="20">
        <v>1</v>
      </c>
      <c r="B36" s="33" t="s">
        <v>436</v>
      </c>
      <c r="C36" s="85">
        <v>5</v>
      </c>
      <c r="D36" s="85" t="s">
        <v>19</v>
      </c>
      <c r="E36" s="146"/>
      <c r="F36" s="147"/>
      <c r="G36" s="61">
        <f>C36*F36</f>
        <v>0</v>
      </c>
      <c r="H36" s="61">
        <f>G36*0.095</f>
        <v>0</v>
      </c>
      <c r="I36" s="61">
        <f>G36+H36</f>
        <v>0</v>
      </c>
      <c r="J36" s="135"/>
    </row>
    <row r="37" spans="1:10" ht="16.5" x14ac:dyDescent="0.2">
      <c r="A37" s="20">
        <v>2</v>
      </c>
      <c r="B37" s="33" t="s">
        <v>437</v>
      </c>
      <c r="C37" s="85">
        <v>5</v>
      </c>
      <c r="D37" s="85" t="s">
        <v>19</v>
      </c>
      <c r="E37" s="146"/>
      <c r="F37" s="147"/>
      <c r="G37" s="61">
        <f t="shared" ref="G37:G65" si="4">C37*F37</f>
        <v>0</v>
      </c>
      <c r="H37" s="61">
        <f t="shared" ref="H37:H65" si="5">G37*0.095</f>
        <v>0</v>
      </c>
      <c r="I37" s="61">
        <f t="shared" ref="I37:I65" si="6">G37+H37</f>
        <v>0</v>
      </c>
      <c r="J37" s="135"/>
    </row>
    <row r="38" spans="1:10" ht="16.5" x14ac:dyDescent="0.2">
      <c r="A38" s="20">
        <v>3</v>
      </c>
      <c r="B38" s="33" t="s">
        <v>438</v>
      </c>
      <c r="C38" s="85">
        <v>5</v>
      </c>
      <c r="D38" s="85" t="s">
        <v>19</v>
      </c>
      <c r="E38" s="146"/>
      <c r="F38" s="147"/>
      <c r="G38" s="61">
        <f t="shared" si="4"/>
        <v>0</v>
      </c>
      <c r="H38" s="61">
        <f t="shared" si="5"/>
        <v>0</v>
      </c>
      <c r="I38" s="61">
        <f t="shared" si="6"/>
        <v>0</v>
      </c>
      <c r="J38" s="135"/>
    </row>
    <row r="39" spans="1:10" ht="16.5" x14ac:dyDescent="0.2">
      <c r="A39" s="20">
        <v>4</v>
      </c>
      <c r="B39" s="33" t="s">
        <v>275</v>
      </c>
      <c r="C39" s="85">
        <v>5</v>
      </c>
      <c r="D39" s="85" t="s">
        <v>19</v>
      </c>
      <c r="E39" s="146"/>
      <c r="F39" s="147"/>
      <c r="G39" s="61">
        <f t="shared" si="4"/>
        <v>0</v>
      </c>
      <c r="H39" s="61">
        <f t="shared" si="5"/>
        <v>0</v>
      </c>
      <c r="I39" s="61">
        <f t="shared" si="6"/>
        <v>0</v>
      </c>
      <c r="J39" s="135"/>
    </row>
    <row r="40" spans="1:10" ht="16.5" x14ac:dyDescent="0.2">
      <c r="A40" s="20">
        <v>5</v>
      </c>
      <c r="B40" s="33" t="s">
        <v>276</v>
      </c>
      <c r="C40" s="85">
        <v>5</v>
      </c>
      <c r="D40" s="85" t="s">
        <v>19</v>
      </c>
      <c r="E40" s="146"/>
      <c r="F40" s="147"/>
      <c r="G40" s="61">
        <f t="shared" si="4"/>
        <v>0</v>
      </c>
      <c r="H40" s="61">
        <f t="shared" si="5"/>
        <v>0</v>
      </c>
      <c r="I40" s="61">
        <f t="shared" si="6"/>
        <v>0</v>
      </c>
      <c r="J40" s="135"/>
    </row>
    <row r="41" spans="1:10" ht="16.5" x14ac:dyDescent="0.2">
      <c r="A41" s="20">
        <v>6</v>
      </c>
      <c r="B41" s="97" t="s">
        <v>269</v>
      </c>
      <c r="C41" s="85">
        <v>10</v>
      </c>
      <c r="D41" s="85" t="s">
        <v>19</v>
      </c>
      <c r="E41" s="146"/>
      <c r="F41" s="147"/>
      <c r="G41" s="61">
        <f t="shared" si="4"/>
        <v>0</v>
      </c>
      <c r="H41" s="61">
        <f t="shared" si="5"/>
        <v>0</v>
      </c>
      <c r="I41" s="61">
        <f t="shared" si="6"/>
        <v>0</v>
      </c>
      <c r="J41" s="135"/>
    </row>
    <row r="42" spans="1:10" ht="16.5" x14ac:dyDescent="0.2">
      <c r="A42" s="20">
        <v>7</v>
      </c>
      <c r="B42" s="97" t="s">
        <v>270</v>
      </c>
      <c r="C42" s="85">
        <v>100</v>
      </c>
      <c r="D42" s="85" t="s">
        <v>19</v>
      </c>
      <c r="E42" s="146"/>
      <c r="F42" s="147"/>
      <c r="G42" s="61">
        <f t="shared" si="4"/>
        <v>0</v>
      </c>
      <c r="H42" s="61">
        <f t="shared" si="5"/>
        <v>0</v>
      </c>
      <c r="I42" s="61">
        <f t="shared" si="6"/>
        <v>0</v>
      </c>
      <c r="J42" s="135"/>
    </row>
    <row r="43" spans="1:10" ht="16.5" x14ac:dyDescent="0.2">
      <c r="A43" s="20">
        <v>8</v>
      </c>
      <c r="B43" s="97" t="s">
        <v>279</v>
      </c>
      <c r="C43" s="85">
        <v>150</v>
      </c>
      <c r="D43" s="85" t="s">
        <v>19</v>
      </c>
      <c r="E43" s="146"/>
      <c r="F43" s="147"/>
      <c r="G43" s="61">
        <f t="shared" si="4"/>
        <v>0</v>
      </c>
      <c r="H43" s="61">
        <f t="shared" si="5"/>
        <v>0</v>
      </c>
      <c r="I43" s="61">
        <f t="shared" si="6"/>
        <v>0</v>
      </c>
      <c r="J43" s="135"/>
    </row>
    <row r="44" spans="1:10" ht="32.25" customHeight="1" x14ac:dyDescent="0.2">
      <c r="A44" s="20">
        <v>9</v>
      </c>
      <c r="B44" s="97" t="s">
        <v>277</v>
      </c>
      <c r="C44" s="85">
        <v>10</v>
      </c>
      <c r="D44" s="85" t="s">
        <v>19</v>
      </c>
      <c r="E44" s="146"/>
      <c r="F44" s="147"/>
      <c r="G44" s="61">
        <f t="shared" si="4"/>
        <v>0</v>
      </c>
      <c r="H44" s="61">
        <f t="shared" si="5"/>
        <v>0</v>
      </c>
      <c r="I44" s="61">
        <f t="shared" si="6"/>
        <v>0</v>
      </c>
      <c r="J44" s="135"/>
    </row>
    <row r="45" spans="1:10" ht="16.5" x14ac:dyDescent="0.2">
      <c r="A45" s="20">
        <v>10</v>
      </c>
      <c r="B45" s="97" t="s">
        <v>26</v>
      </c>
      <c r="C45" s="85">
        <v>350</v>
      </c>
      <c r="D45" s="85" t="s">
        <v>19</v>
      </c>
      <c r="E45" s="146"/>
      <c r="F45" s="147"/>
      <c r="G45" s="61">
        <f t="shared" si="4"/>
        <v>0</v>
      </c>
      <c r="H45" s="61">
        <f t="shared" si="5"/>
        <v>0</v>
      </c>
      <c r="I45" s="61">
        <f t="shared" si="6"/>
        <v>0</v>
      </c>
      <c r="J45" s="135"/>
    </row>
    <row r="46" spans="1:10" ht="16.5" x14ac:dyDescent="0.2">
      <c r="A46" s="20">
        <v>11</v>
      </c>
      <c r="B46" s="97" t="s">
        <v>27</v>
      </c>
      <c r="C46" s="85">
        <v>10</v>
      </c>
      <c r="D46" s="85" t="s">
        <v>19</v>
      </c>
      <c r="E46" s="146"/>
      <c r="F46" s="147"/>
      <c r="G46" s="61">
        <f t="shared" si="4"/>
        <v>0</v>
      </c>
      <c r="H46" s="61">
        <f t="shared" si="5"/>
        <v>0</v>
      </c>
      <c r="I46" s="61">
        <f t="shared" si="6"/>
        <v>0</v>
      </c>
      <c r="J46" s="135"/>
    </row>
    <row r="47" spans="1:10" ht="16.5" x14ac:dyDescent="0.2">
      <c r="A47" s="20">
        <v>12</v>
      </c>
      <c r="B47" s="97" t="s">
        <v>445</v>
      </c>
      <c r="C47" s="85">
        <v>45</v>
      </c>
      <c r="D47" s="85" t="s">
        <v>19</v>
      </c>
      <c r="E47" s="146"/>
      <c r="F47" s="147"/>
      <c r="G47" s="61">
        <f t="shared" si="4"/>
        <v>0</v>
      </c>
      <c r="H47" s="61">
        <f t="shared" si="5"/>
        <v>0</v>
      </c>
      <c r="I47" s="61">
        <f t="shared" si="6"/>
        <v>0</v>
      </c>
      <c r="J47" s="135"/>
    </row>
    <row r="48" spans="1:10" ht="33" x14ac:dyDescent="0.2">
      <c r="A48" s="20">
        <v>13</v>
      </c>
      <c r="B48" s="97" t="s">
        <v>439</v>
      </c>
      <c r="C48" s="85">
        <v>5</v>
      </c>
      <c r="D48" s="85" t="s">
        <v>19</v>
      </c>
      <c r="E48" s="146"/>
      <c r="F48" s="147"/>
      <c r="G48" s="61">
        <f t="shared" si="4"/>
        <v>0</v>
      </c>
      <c r="H48" s="61">
        <f t="shared" si="5"/>
        <v>0</v>
      </c>
      <c r="I48" s="61">
        <f t="shared" si="6"/>
        <v>0</v>
      </c>
      <c r="J48" s="135"/>
    </row>
    <row r="49" spans="1:10" ht="20.100000000000001" customHeight="1" x14ac:dyDescent="0.2">
      <c r="A49" s="20">
        <v>14</v>
      </c>
      <c r="B49" s="97" t="s">
        <v>443</v>
      </c>
      <c r="C49" s="85">
        <v>2</v>
      </c>
      <c r="D49" s="85" t="s">
        <v>19</v>
      </c>
      <c r="E49" s="146"/>
      <c r="F49" s="147"/>
      <c r="G49" s="61">
        <f t="shared" si="4"/>
        <v>0</v>
      </c>
      <c r="H49" s="61">
        <f t="shared" si="5"/>
        <v>0</v>
      </c>
      <c r="I49" s="61">
        <f t="shared" si="6"/>
        <v>0</v>
      </c>
      <c r="J49" s="135"/>
    </row>
    <row r="50" spans="1:10" ht="16.5" x14ac:dyDescent="0.2">
      <c r="A50" s="20">
        <v>15</v>
      </c>
      <c r="B50" s="97" t="s">
        <v>410</v>
      </c>
      <c r="C50" s="85">
        <v>5</v>
      </c>
      <c r="D50" s="85" t="s">
        <v>19</v>
      </c>
      <c r="E50" s="146"/>
      <c r="F50" s="147"/>
      <c r="G50" s="61">
        <f t="shared" si="4"/>
        <v>0</v>
      </c>
      <c r="H50" s="61">
        <f t="shared" si="5"/>
        <v>0</v>
      </c>
      <c r="I50" s="61">
        <f t="shared" si="6"/>
        <v>0</v>
      </c>
      <c r="J50" s="135"/>
    </row>
    <row r="51" spans="1:10" ht="16.5" x14ac:dyDescent="0.2">
      <c r="A51" s="20">
        <v>16</v>
      </c>
      <c r="B51" s="97" t="s">
        <v>271</v>
      </c>
      <c r="C51" s="85">
        <v>10</v>
      </c>
      <c r="D51" s="85" t="s">
        <v>19</v>
      </c>
      <c r="E51" s="146"/>
      <c r="F51" s="147"/>
      <c r="G51" s="61">
        <f t="shared" si="4"/>
        <v>0</v>
      </c>
      <c r="H51" s="61">
        <f t="shared" si="5"/>
        <v>0</v>
      </c>
      <c r="I51" s="61">
        <f t="shared" si="6"/>
        <v>0</v>
      </c>
      <c r="J51" s="135"/>
    </row>
    <row r="52" spans="1:10" ht="16.5" x14ac:dyDescent="0.2">
      <c r="A52" s="20">
        <v>17</v>
      </c>
      <c r="B52" s="97" t="s">
        <v>278</v>
      </c>
      <c r="C52" s="85">
        <v>110</v>
      </c>
      <c r="D52" s="85" t="s">
        <v>19</v>
      </c>
      <c r="E52" s="146"/>
      <c r="F52" s="147"/>
      <c r="G52" s="61">
        <f t="shared" si="4"/>
        <v>0</v>
      </c>
      <c r="H52" s="61">
        <f t="shared" si="5"/>
        <v>0</v>
      </c>
      <c r="I52" s="61">
        <f t="shared" si="6"/>
        <v>0</v>
      </c>
      <c r="J52" s="135"/>
    </row>
    <row r="53" spans="1:10" ht="16.5" x14ac:dyDescent="0.2">
      <c r="A53" s="20">
        <v>18</v>
      </c>
      <c r="B53" s="97" t="s">
        <v>435</v>
      </c>
      <c r="C53" s="85">
        <v>10</v>
      </c>
      <c r="D53" s="85" t="s">
        <v>19</v>
      </c>
      <c r="E53" s="146"/>
      <c r="F53" s="147"/>
      <c r="G53" s="61">
        <f t="shared" si="4"/>
        <v>0</v>
      </c>
      <c r="H53" s="61">
        <f t="shared" si="5"/>
        <v>0</v>
      </c>
      <c r="I53" s="61">
        <f t="shared" si="6"/>
        <v>0</v>
      </c>
      <c r="J53" s="135"/>
    </row>
    <row r="54" spans="1:10" ht="16.5" x14ac:dyDescent="0.2">
      <c r="A54" s="20">
        <v>19</v>
      </c>
      <c r="B54" s="18" t="s">
        <v>444</v>
      </c>
      <c r="C54" s="85">
        <v>4</v>
      </c>
      <c r="D54" s="85" t="s">
        <v>19</v>
      </c>
      <c r="E54" s="146"/>
      <c r="F54" s="147"/>
      <c r="G54" s="61">
        <f t="shared" si="4"/>
        <v>0</v>
      </c>
      <c r="H54" s="61">
        <f t="shared" si="5"/>
        <v>0</v>
      </c>
      <c r="I54" s="61">
        <f t="shared" si="6"/>
        <v>0</v>
      </c>
      <c r="J54" s="135"/>
    </row>
    <row r="55" spans="1:10" ht="16.5" x14ac:dyDescent="0.2">
      <c r="A55" s="20">
        <v>20</v>
      </c>
      <c r="B55" s="13" t="s">
        <v>440</v>
      </c>
      <c r="C55" s="85">
        <v>10</v>
      </c>
      <c r="D55" s="85" t="s">
        <v>19</v>
      </c>
      <c r="E55" s="146"/>
      <c r="F55" s="147"/>
      <c r="G55" s="61">
        <f t="shared" si="4"/>
        <v>0</v>
      </c>
      <c r="H55" s="61">
        <f t="shared" si="5"/>
        <v>0</v>
      </c>
      <c r="I55" s="61">
        <f t="shared" si="6"/>
        <v>0</v>
      </c>
      <c r="J55" s="135"/>
    </row>
    <row r="56" spans="1:10" ht="16.5" x14ac:dyDescent="0.2">
      <c r="A56" s="20">
        <v>21</v>
      </c>
      <c r="B56" s="13" t="s">
        <v>441</v>
      </c>
      <c r="C56" s="85">
        <v>10</v>
      </c>
      <c r="D56" s="85" t="s">
        <v>19</v>
      </c>
      <c r="E56" s="146"/>
      <c r="F56" s="147"/>
      <c r="G56" s="61">
        <f t="shared" si="4"/>
        <v>0</v>
      </c>
      <c r="H56" s="61">
        <f t="shared" si="5"/>
        <v>0</v>
      </c>
      <c r="I56" s="61">
        <f t="shared" si="6"/>
        <v>0</v>
      </c>
      <c r="J56" s="135"/>
    </row>
    <row r="57" spans="1:10" ht="33" x14ac:dyDescent="0.2">
      <c r="A57" s="20">
        <v>22</v>
      </c>
      <c r="B57" s="13" t="s">
        <v>272</v>
      </c>
      <c r="C57" s="85">
        <v>4</v>
      </c>
      <c r="D57" s="85" t="s">
        <v>19</v>
      </c>
      <c r="E57" s="146"/>
      <c r="F57" s="147"/>
      <c r="G57" s="61">
        <f t="shared" si="4"/>
        <v>0</v>
      </c>
      <c r="H57" s="61">
        <f t="shared" si="5"/>
        <v>0</v>
      </c>
      <c r="I57" s="61">
        <f t="shared" si="6"/>
        <v>0</v>
      </c>
      <c r="J57" s="135"/>
    </row>
    <row r="58" spans="1:10" ht="16.5" x14ac:dyDescent="0.2">
      <c r="A58" s="20">
        <v>23</v>
      </c>
      <c r="B58" s="18" t="s">
        <v>28</v>
      </c>
      <c r="C58" s="85">
        <v>1000</v>
      </c>
      <c r="D58" s="85" t="s">
        <v>19</v>
      </c>
      <c r="E58" s="146"/>
      <c r="F58" s="147"/>
      <c r="G58" s="61">
        <f t="shared" si="4"/>
        <v>0</v>
      </c>
      <c r="H58" s="61">
        <f t="shared" si="5"/>
        <v>0</v>
      </c>
      <c r="I58" s="61">
        <f t="shared" si="6"/>
        <v>0</v>
      </c>
      <c r="J58" s="135"/>
    </row>
    <row r="59" spans="1:10" ht="16.5" customHeight="1" x14ac:dyDescent="0.2">
      <c r="A59" s="20">
        <v>24</v>
      </c>
      <c r="B59" s="13" t="s">
        <v>273</v>
      </c>
      <c r="C59" s="85">
        <v>1500</v>
      </c>
      <c r="D59" s="85" t="s">
        <v>19</v>
      </c>
      <c r="E59" s="146"/>
      <c r="F59" s="147"/>
      <c r="G59" s="61">
        <f t="shared" si="4"/>
        <v>0</v>
      </c>
      <c r="H59" s="61">
        <f t="shared" si="5"/>
        <v>0</v>
      </c>
      <c r="I59" s="61">
        <f t="shared" si="6"/>
        <v>0</v>
      </c>
      <c r="J59" s="135"/>
    </row>
    <row r="60" spans="1:10" ht="16.5" customHeight="1" x14ac:dyDescent="0.2">
      <c r="A60" s="20">
        <v>25</v>
      </c>
      <c r="B60" s="13" t="s">
        <v>274</v>
      </c>
      <c r="C60" s="85">
        <v>50</v>
      </c>
      <c r="D60" s="85" t="s">
        <v>19</v>
      </c>
      <c r="E60" s="146"/>
      <c r="F60" s="147"/>
      <c r="G60" s="61">
        <f t="shared" si="4"/>
        <v>0</v>
      </c>
      <c r="H60" s="61">
        <f t="shared" si="5"/>
        <v>0</v>
      </c>
      <c r="I60" s="61">
        <f t="shared" si="6"/>
        <v>0</v>
      </c>
      <c r="J60" s="135"/>
    </row>
    <row r="61" spans="1:10" ht="16.5" customHeight="1" x14ac:dyDescent="0.2">
      <c r="A61" s="20">
        <v>26</v>
      </c>
      <c r="B61" s="13" t="s">
        <v>446</v>
      </c>
      <c r="C61" s="85">
        <v>10</v>
      </c>
      <c r="D61" s="85" t="s">
        <v>19</v>
      </c>
      <c r="E61" s="146"/>
      <c r="F61" s="147"/>
      <c r="G61" s="61">
        <f t="shared" si="4"/>
        <v>0</v>
      </c>
      <c r="H61" s="61">
        <f t="shared" si="5"/>
        <v>0</v>
      </c>
      <c r="I61" s="61">
        <f t="shared" si="6"/>
        <v>0</v>
      </c>
      <c r="J61" s="135"/>
    </row>
    <row r="62" spans="1:10" ht="16.5" x14ac:dyDescent="0.2">
      <c r="A62" s="20">
        <v>27</v>
      </c>
      <c r="B62" s="18" t="s">
        <v>29</v>
      </c>
      <c r="C62" s="85">
        <v>150</v>
      </c>
      <c r="D62" s="85" t="s">
        <v>19</v>
      </c>
      <c r="E62" s="146"/>
      <c r="F62" s="147"/>
      <c r="G62" s="61">
        <f t="shared" si="4"/>
        <v>0</v>
      </c>
      <c r="H62" s="61">
        <f t="shared" si="5"/>
        <v>0</v>
      </c>
      <c r="I62" s="61">
        <f t="shared" si="6"/>
        <v>0</v>
      </c>
      <c r="J62" s="135"/>
    </row>
    <row r="63" spans="1:10" ht="16.5" x14ac:dyDescent="0.2">
      <c r="A63" s="20">
        <v>28</v>
      </c>
      <c r="B63" s="18" t="s">
        <v>442</v>
      </c>
      <c r="C63" s="85">
        <v>10</v>
      </c>
      <c r="D63" s="85" t="s">
        <v>19</v>
      </c>
      <c r="E63" s="146"/>
      <c r="F63" s="147"/>
      <c r="G63" s="61">
        <f t="shared" si="4"/>
        <v>0</v>
      </c>
      <c r="H63" s="61">
        <f t="shared" si="5"/>
        <v>0</v>
      </c>
      <c r="I63" s="61">
        <f t="shared" si="6"/>
        <v>0</v>
      </c>
      <c r="J63" s="135"/>
    </row>
    <row r="64" spans="1:10" ht="82.5" x14ac:dyDescent="0.2">
      <c r="A64" s="20">
        <v>29</v>
      </c>
      <c r="B64" s="120" t="s">
        <v>570</v>
      </c>
      <c r="C64" s="85">
        <v>700</v>
      </c>
      <c r="D64" s="85" t="s">
        <v>19</v>
      </c>
      <c r="E64" s="146"/>
      <c r="F64" s="147"/>
      <c r="G64" s="61">
        <f t="shared" si="4"/>
        <v>0</v>
      </c>
      <c r="H64" s="61">
        <f t="shared" si="5"/>
        <v>0</v>
      </c>
      <c r="I64" s="61">
        <f t="shared" si="6"/>
        <v>0</v>
      </c>
      <c r="J64" s="135"/>
    </row>
    <row r="65" spans="1:10" ht="16.5" x14ac:dyDescent="0.2">
      <c r="A65" s="20">
        <v>30</v>
      </c>
      <c r="B65" s="120" t="s">
        <v>616</v>
      </c>
      <c r="C65" s="85">
        <v>10</v>
      </c>
      <c r="D65" s="85" t="s">
        <v>19</v>
      </c>
      <c r="E65" s="146"/>
      <c r="F65" s="147"/>
      <c r="G65" s="61">
        <f t="shared" si="4"/>
        <v>0</v>
      </c>
      <c r="H65" s="61">
        <f t="shared" si="5"/>
        <v>0</v>
      </c>
      <c r="I65" s="61">
        <f t="shared" si="6"/>
        <v>0</v>
      </c>
      <c r="J65" s="135"/>
    </row>
    <row r="66" spans="1:10" ht="16.5" x14ac:dyDescent="0.2">
      <c r="A66" s="29"/>
      <c r="B66" s="54" t="s">
        <v>450</v>
      </c>
      <c r="C66" s="52" t="s">
        <v>4</v>
      </c>
      <c r="D66" s="53" t="s">
        <v>4</v>
      </c>
      <c r="E66" s="53" t="s">
        <v>4</v>
      </c>
      <c r="F66" s="53" t="s">
        <v>4</v>
      </c>
      <c r="G66" s="53">
        <f>SUM(G36:G65)</f>
        <v>0</v>
      </c>
      <c r="H66" s="53">
        <f t="shared" ref="H66:J66" si="7">SUM(H36:H65)</f>
        <v>0</v>
      </c>
      <c r="I66" s="53">
        <f t="shared" si="7"/>
        <v>0</v>
      </c>
      <c r="J66" s="52">
        <f t="shared" si="7"/>
        <v>0</v>
      </c>
    </row>
    <row r="67" spans="1:10" ht="16.5" x14ac:dyDescent="0.2">
      <c r="A67" s="214" t="s">
        <v>612</v>
      </c>
      <c r="B67" s="215"/>
      <c r="C67" s="215"/>
      <c r="D67" s="215"/>
      <c r="E67" s="215"/>
      <c r="F67" s="215"/>
      <c r="G67" s="215"/>
      <c r="H67" s="215"/>
      <c r="I67" s="215"/>
      <c r="J67" s="215"/>
    </row>
    <row r="68" spans="1:10" ht="66" x14ac:dyDescent="0.2">
      <c r="A68" s="20" t="s">
        <v>571</v>
      </c>
      <c r="B68" s="119" t="s">
        <v>569</v>
      </c>
      <c r="C68" s="85">
        <v>700</v>
      </c>
      <c r="D68" s="85" t="s">
        <v>19</v>
      </c>
      <c r="E68" s="146"/>
      <c r="F68" s="147"/>
      <c r="G68" s="61">
        <f>C68*F68</f>
        <v>0</v>
      </c>
      <c r="H68" s="61">
        <f>G68*0.095</f>
        <v>0</v>
      </c>
      <c r="I68" s="61">
        <f>G68+H68</f>
        <v>0</v>
      </c>
      <c r="J68" s="135"/>
    </row>
    <row r="69" spans="1:10" ht="16.5" x14ac:dyDescent="0.2">
      <c r="A69" s="29"/>
      <c r="B69" s="54" t="s">
        <v>449</v>
      </c>
      <c r="C69" s="52" t="s">
        <v>4</v>
      </c>
      <c r="D69" s="53" t="s">
        <v>4</v>
      </c>
      <c r="E69" s="53" t="s">
        <v>4</v>
      </c>
      <c r="F69" s="53" t="s">
        <v>4</v>
      </c>
      <c r="G69" s="53">
        <f>G68</f>
        <v>0</v>
      </c>
      <c r="H69" s="53">
        <f t="shared" ref="H69:J69" si="8">H68</f>
        <v>0</v>
      </c>
      <c r="I69" s="53">
        <f t="shared" si="8"/>
        <v>0</v>
      </c>
      <c r="J69" s="52">
        <f t="shared" si="8"/>
        <v>0</v>
      </c>
    </row>
    <row r="70" spans="1:10" ht="16.5" customHeight="1" x14ac:dyDescent="0.2">
      <c r="A70" s="214" t="s">
        <v>613</v>
      </c>
      <c r="B70" s="215"/>
      <c r="C70" s="215"/>
      <c r="D70" s="215"/>
      <c r="E70" s="215"/>
      <c r="F70" s="215"/>
      <c r="G70" s="215"/>
      <c r="H70" s="215"/>
      <c r="I70" s="215"/>
      <c r="J70" s="215"/>
    </row>
    <row r="71" spans="1:10" ht="16.5" customHeight="1" x14ac:dyDescent="0.2">
      <c r="A71" s="178">
        <v>1</v>
      </c>
      <c r="B71" s="33" t="s">
        <v>30</v>
      </c>
      <c r="C71" s="77">
        <v>250</v>
      </c>
      <c r="D71" s="77" t="s">
        <v>19</v>
      </c>
      <c r="E71" s="181"/>
      <c r="F71" s="182"/>
      <c r="G71" s="179">
        <f>C71*F71</f>
        <v>0</v>
      </c>
      <c r="H71" s="179">
        <f>G71*0.095</f>
        <v>0</v>
      </c>
      <c r="I71" s="179">
        <f>G71+H71</f>
        <v>0</v>
      </c>
      <c r="J71" s="183"/>
    </row>
    <row r="72" spans="1:10" ht="31.5" customHeight="1" x14ac:dyDescent="0.2">
      <c r="A72" s="178">
        <v>2</v>
      </c>
      <c r="B72" s="33" t="s">
        <v>33</v>
      </c>
      <c r="C72" s="77">
        <v>100</v>
      </c>
      <c r="D72" s="77" t="s">
        <v>19</v>
      </c>
      <c r="E72" s="181"/>
      <c r="F72" s="182"/>
      <c r="G72" s="179">
        <f t="shared" ref="G72:G81" si="9">C72*F72</f>
        <v>0</v>
      </c>
      <c r="H72" s="179">
        <f t="shared" ref="H72:H81" si="10">G72*0.095</f>
        <v>0</v>
      </c>
      <c r="I72" s="179">
        <f t="shared" ref="I72:I81" si="11">G72+H72</f>
        <v>0</v>
      </c>
      <c r="J72" s="183"/>
    </row>
    <row r="73" spans="1:10" ht="16.5" x14ac:dyDescent="0.2">
      <c r="A73" s="178">
        <v>3</v>
      </c>
      <c r="B73" s="33" t="s">
        <v>31</v>
      </c>
      <c r="C73" s="77">
        <v>100</v>
      </c>
      <c r="D73" s="77" t="s">
        <v>19</v>
      </c>
      <c r="E73" s="181"/>
      <c r="F73" s="182"/>
      <c r="G73" s="179">
        <f t="shared" si="9"/>
        <v>0</v>
      </c>
      <c r="H73" s="179">
        <f t="shared" si="10"/>
        <v>0</v>
      </c>
      <c r="I73" s="179">
        <f t="shared" si="11"/>
        <v>0</v>
      </c>
      <c r="J73" s="183"/>
    </row>
    <row r="74" spans="1:10" ht="16.5" x14ac:dyDescent="0.2">
      <c r="A74" s="178">
        <v>4</v>
      </c>
      <c r="B74" s="33" t="s">
        <v>32</v>
      </c>
      <c r="C74" s="77">
        <v>10</v>
      </c>
      <c r="D74" s="77" t="s">
        <v>19</v>
      </c>
      <c r="E74" s="181"/>
      <c r="F74" s="182"/>
      <c r="G74" s="179">
        <f t="shared" si="9"/>
        <v>0</v>
      </c>
      <c r="H74" s="179">
        <f t="shared" si="10"/>
        <v>0</v>
      </c>
      <c r="I74" s="179">
        <f t="shared" si="11"/>
        <v>0</v>
      </c>
      <c r="J74" s="183"/>
    </row>
    <row r="75" spans="1:10" ht="33" x14ac:dyDescent="0.2">
      <c r="A75" s="178">
        <v>5</v>
      </c>
      <c r="B75" s="33" t="s">
        <v>34</v>
      </c>
      <c r="C75" s="77">
        <v>10</v>
      </c>
      <c r="D75" s="77" t="s">
        <v>19</v>
      </c>
      <c r="E75" s="181"/>
      <c r="F75" s="182"/>
      <c r="G75" s="179">
        <f t="shared" si="9"/>
        <v>0</v>
      </c>
      <c r="H75" s="179">
        <f t="shared" si="10"/>
        <v>0</v>
      </c>
      <c r="I75" s="179">
        <f t="shared" si="11"/>
        <v>0</v>
      </c>
      <c r="J75" s="183"/>
    </row>
    <row r="76" spans="1:10" s="134" customFormat="1" ht="16.5" customHeight="1" x14ac:dyDescent="0.2">
      <c r="A76" s="178">
        <v>6</v>
      </c>
      <c r="B76" s="97" t="s">
        <v>266</v>
      </c>
      <c r="C76" s="77">
        <v>100</v>
      </c>
      <c r="D76" s="77" t="s">
        <v>19</v>
      </c>
      <c r="E76" s="181"/>
      <c r="F76" s="182"/>
      <c r="G76" s="179">
        <f t="shared" si="9"/>
        <v>0</v>
      </c>
      <c r="H76" s="179">
        <f t="shared" si="10"/>
        <v>0</v>
      </c>
      <c r="I76" s="179">
        <f t="shared" si="11"/>
        <v>0</v>
      </c>
      <c r="J76" s="183"/>
    </row>
    <row r="77" spans="1:10" ht="16.5" customHeight="1" x14ac:dyDescent="0.2">
      <c r="A77" s="178">
        <v>7</v>
      </c>
      <c r="B77" s="97" t="s">
        <v>267</v>
      </c>
      <c r="C77" s="77">
        <v>100</v>
      </c>
      <c r="D77" s="77" t="s">
        <v>19</v>
      </c>
      <c r="E77" s="181"/>
      <c r="F77" s="182"/>
      <c r="G77" s="179">
        <f t="shared" si="9"/>
        <v>0</v>
      </c>
      <c r="H77" s="179">
        <f t="shared" si="10"/>
        <v>0</v>
      </c>
      <c r="I77" s="179">
        <f t="shared" si="11"/>
        <v>0</v>
      </c>
      <c r="J77" s="183"/>
    </row>
    <row r="78" spans="1:10" s="134" customFormat="1" ht="33" x14ac:dyDescent="0.2">
      <c r="A78" s="178">
        <v>8</v>
      </c>
      <c r="B78" s="33" t="s">
        <v>222</v>
      </c>
      <c r="C78" s="77">
        <v>50</v>
      </c>
      <c r="D78" s="77" t="s">
        <v>19</v>
      </c>
      <c r="E78" s="181"/>
      <c r="F78" s="182"/>
      <c r="G78" s="179">
        <f t="shared" si="9"/>
        <v>0</v>
      </c>
      <c r="H78" s="179">
        <f t="shared" si="10"/>
        <v>0</v>
      </c>
      <c r="I78" s="179">
        <f t="shared" si="11"/>
        <v>0</v>
      </c>
      <c r="J78" s="183"/>
    </row>
    <row r="79" spans="1:10" s="134" customFormat="1" ht="33" x14ac:dyDescent="0.2">
      <c r="A79" s="178">
        <v>9</v>
      </c>
      <c r="B79" s="33" t="s">
        <v>268</v>
      </c>
      <c r="C79" s="77">
        <v>50</v>
      </c>
      <c r="D79" s="77" t="s">
        <v>19</v>
      </c>
      <c r="E79" s="181"/>
      <c r="F79" s="182"/>
      <c r="G79" s="179">
        <f t="shared" si="9"/>
        <v>0</v>
      </c>
      <c r="H79" s="179">
        <f t="shared" si="10"/>
        <v>0</v>
      </c>
      <c r="I79" s="179">
        <f t="shared" si="11"/>
        <v>0</v>
      </c>
      <c r="J79" s="183"/>
    </row>
    <row r="80" spans="1:10" s="134" customFormat="1" ht="33" x14ac:dyDescent="0.2">
      <c r="A80" s="178">
        <v>10</v>
      </c>
      <c r="B80" s="33" t="s">
        <v>448</v>
      </c>
      <c r="C80" s="77">
        <v>50</v>
      </c>
      <c r="D80" s="77" t="s">
        <v>19</v>
      </c>
      <c r="E80" s="181"/>
      <c r="F80" s="182"/>
      <c r="G80" s="179">
        <f t="shared" si="9"/>
        <v>0</v>
      </c>
      <c r="H80" s="179">
        <f t="shared" si="10"/>
        <v>0</v>
      </c>
      <c r="I80" s="179">
        <f t="shared" si="11"/>
        <v>0</v>
      </c>
      <c r="J80" s="183"/>
    </row>
    <row r="81" spans="1:11" ht="33" customHeight="1" x14ac:dyDescent="0.2">
      <c r="A81" s="178">
        <v>11</v>
      </c>
      <c r="B81" s="33" t="s">
        <v>346</v>
      </c>
      <c r="C81" s="77">
        <v>2</v>
      </c>
      <c r="D81" s="77" t="s">
        <v>19</v>
      </c>
      <c r="E81" s="181"/>
      <c r="F81" s="182"/>
      <c r="G81" s="179">
        <f t="shared" si="9"/>
        <v>0</v>
      </c>
      <c r="H81" s="179">
        <f t="shared" si="10"/>
        <v>0</v>
      </c>
      <c r="I81" s="179">
        <f t="shared" si="11"/>
        <v>0</v>
      </c>
      <c r="J81" s="183"/>
    </row>
    <row r="82" spans="1:11" ht="16.5" x14ac:dyDescent="0.2">
      <c r="A82" s="180"/>
      <c r="B82" s="54" t="s">
        <v>452</v>
      </c>
      <c r="C82" s="52" t="s">
        <v>4</v>
      </c>
      <c r="D82" s="53" t="s">
        <v>4</v>
      </c>
      <c r="E82" s="53" t="s">
        <v>4</v>
      </c>
      <c r="F82" s="53" t="s">
        <v>4</v>
      </c>
      <c r="G82" s="53">
        <f>SUM(G71:G81)</f>
        <v>0</v>
      </c>
      <c r="H82" s="53">
        <f t="shared" ref="H82:J82" si="12">SUM(H71:H81)</f>
        <v>0</v>
      </c>
      <c r="I82" s="53">
        <f t="shared" si="12"/>
        <v>0</v>
      </c>
      <c r="J82" s="52">
        <f t="shared" si="12"/>
        <v>0</v>
      </c>
    </row>
    <row r="83" spans="1:11" ht="16.5" customHeight="1" x14ac:dyDescent="0.2">
      <c r="A83" s="205" t="s">
        <v>614</v>
      </c>
      <c r="B83" s="206"/>
      <c r="C83" s="206"/>
      <c r="D83" s="206"/>
      <c r="E83" s="206"/>
      <c r="F83" s="206"/>
      <c r="G83" s="206"/>
      <c r="H83" s="206"/>
      <c r="I83" s="206"/>
      <c r="J83" s="206"/>
    </row>
    <row r="84" spans="1:11" ht="33" x14ac:dyDescent="0.2">
      <c r="A84" s="20">
        <v>1</v>
      </c>
      <c r="B84" s="97" t="s">
        <v>129</v>
      </c>
      <c r="C84" s="85">
        <v>20</v>
      </c>
      <c r="D84" s="85" t="s">
        <v>19</v>
      </c>
      <c r="E84" s="146"/>
      <c r="F84" s="147"/>
      <c r="G84" s="61">
        <f>C84*F84</f>
        <v>0</v>
      </c>
      <c r="H84" s="61">
        <f>G84*0.095</f>
        <v>0</v>
      </c>
      <c r="I84" s="61">
        <f>G84+H84</f>
        <v>0</v>
      </c>
      <c r="J84" s="135"/>
    </row>
    <row r="85" spans="1:11" ht="33" x14ac:dyDescent="0.2">
      <c r="A85" s="20">
        <v>2</v>
      </c>
      <c r="B85" s="97" t="s">
        <v>280</v>
      </c>
      <c r="C85" s="85">
        <v>270</v>
      </c>
      <c r="D85" s="85" t="s">
        <v>19</v>
      </c>
      <c r="E85" s="146"/>
      <c r="F85" s="147"/>
      <c r="G85" s="61">
        <f t="shared" ref="G85:G88" si="13">C85*F85</f>
        <v>0</v>
      </c>
      <c r="H85" s="61">
        <f t="shared" ref="H85:H88" si="14">G85*0.095</f>
        <v>0</v>
      </c>
      <c r="I85" s="61">
        <f t="shared" ref="I85:I88" si="15">G85+H85</f>
        <v>0</v>
      </c>
      <c r="J85" s="135"/>
    </row>
    <row r="86" spans="1:11" ht="33" x14ac:dyDescent="0.2">
      <c r="A86" s="20">
        <v>3</v>
      </c>
      <c r="B86" s="97" t="s">
        <v>130</v>
      </c>
      <c r="C86" s="85">
        <v>10</v>
      </c>
      <c r="D86" s="85" t="s">
        <v>19</v>
      </c>
      <c r="E86" s="146"/>
      <c r="F86" s="147"/>
      <c r="G86" s="61">
        <f t="shared" si="13"/>
        <v>0</v>
      </c>
      <c r="H86" s="61">
        <f t="shared" si="14"/>
        <v>0</v>
      </c>
      <c r="I86" s="61">
        <f t="shared" si="15"/>
        <v>0</v>
      </c>
      <c r="J86" s="135"/>
    </row>
    <row r="87" spans="1:11" ht="33.75" customHeight="1" x14ac:dyDescent="0.2">
      <c r="A87" s="20">
        <v>4</v>
      </c>
      <c r="B87" s="97" t="s">
        <v>281</v>
      </c>
      <c r="C87" s="85">
        <v>500</v>
      </c>
      <c r="D87" s="85" t="s">
        <v>19</v>
      </c>
      <c r="E87" s="146"/>
      <c r="F87" s="147"/>
      <c r="G87" s="61">
        <f t="shared" si="13"/>
        <v>0</v>
      </c>
      <c r="H87" s="61">
        <f t="shared" si="14"/>
        <v>0</v>
      </c>
      <c r="I87" s="61">
        <f t="shared" si="15"/>
        <v>0</v>
      </c>
      <c r="J87" s="135"/>
    </row>
    <row r="88" spans="1:11" ht="30.75" customHeight="1" x14ac:dyDescent="0.2">
      <c r="A88" s="20">
        <v>5</v>
      </c>
      <c r="B88" s="97" t="s">
        <v>370</v>
      </c>
      <c r="C88" s="85">
        <v>100</v>
      </c>
      <c r="D88" s="85" t="s">
        <v>19</v>
      </c>
      <c r="E88" s="146"/>
      <c r="F88" s="147"/>
      <c r="G88" s="61">
        <f t="shared" si="13"/>
        <v>0</v>
      </c>
      <c r="H88" s="61">
        <f t="shared" si="14"/>
        <v>0</v>
      </c>
      <c r="I88" s="61">
        <f t="shared" si="15"/>
        <v>0</v>
      </c>
      <c r="J88" s="135"/>
    </row>
    <row r="89" spans="1:11" ht="16.5" x14ac:dyDescent="0.2">
      <c r="A89" s="20"/>
      <c r="B89" s="54" t="s">
        <v>615</v>
      </c>
      <c r="C89" s="52" t="s">
        <v>4</v>
      </c>
      <c r="D89" s="53" t="s">
        <v>4</v>
      </c>
      <c r="E89" s="53" t="s">
        <v>4</v>
      </c>
      <c r="F89" s="53" t="s">
        <v>4</v>
      </c>
      <c r="G89" s="53">
        <f>SUM(G84:G88)</f>
        <v>0</v>
      </c>
      <c r="H89" s="53">
        <f t="shared" ref="H89:J89" si="16">SUM(H84:H88)</f>
        <v>0</v>
      </c>
      <c r="I89" s="53">
        <f t="shared" si="16"/>
        <v>0</v>
      </c>
      <c r="J89" s="52">
        <f t="shared" si="16"/>
        <v>0</v>
      </c>
    </row>
    <row r="90" spans="1:11" x14ac:dyDescent="0.2">
      <c r="B90" s="213"/>
      <c r="C90" s="213"/>
      <c r="D90" s="213"/>
      <c r="E90" s="213"/>
      <c r="F90" s="213"/>
      <c r="G90" s="213"/>
      <c r="H90" s="213"/>
      <c r="I90" s="213"/>
      <c r="J90" s="213"/>
    </row>
    <row r="91" spans="1:11" s="151" customFormat="1" ht="27" customHeight="1" x14ac:dyDescent="0.25">
      <c r="A91" s="202" t="s">
        <v>12</v>
      </c>
      <c r="B91" s="202"/>
      <c r="C91" s="202"/>
      <c r="D91" s="202"/>
      <c r="E91" s="202"/>
      <c r="F91" s="202"/>
      <c r="G91" s="202"/>
      <c r="H91" s="202"/>
      <c r="I91" s="202"/>
      <c r="J91" s="202"/>
      <c r="K91" s="150"/>
    </row>
    <row r="92" spans="1:11" s="152" customFormat="1" ht="30" customHeight="1" x14ac:dyDescent="0.25">
      <c r="A92" s="203" t="s">
        <v>13</v>
      </c>
      <c r="B92" s="204"/>
      <c r="C92" s="204"/>
      <c r="D92" s="204"/>
      <c r="E92" s="204"/>
      <c r="F92" s="204"/>
      <c r="G92" s="204"/>
      <c r="H92" s="204"/>
      <c r="I92" s="204"/>
      <c r="J92" s="204"/>
    </row>
    <row r="93" spans="1:11" s="152" customFormat="1" ht="15" x14ac:dyDescent="0.25">
      <c r="A93" s="153" t="s">
        <v>1120</v>
      </c>
      <c r="B93" s="154"/>
      <c r="C93" s="154"/>
      <c r="D93" s="154"/>
      <c r="E93" s="154"/>
      <c r="F93" s="154"/>
      <c r="G93" s="154"/>
      <c r="H93" s="154"/>
      <c r="I93" s="154"/>
      <c r="J93" s="154"/>
    </row>
    <row r="94" spans="1:11" s="152" customFormat="1" ht="15" x14ac:dyDescent="0.25">
      <c r="A94" s="199" t="s">
        <v>1129</v>
      </c>
      <c r="B94" s="199"/>
      <c r="C94" s="199"/>
      <c r="D94" s="199"/>
      <c r="E94" s="199"/>
      <c r="F94" s="199"/>
      <c r="G94" s="199"/>
      <c r="H94" s="199"/>
      <c r="I94" s="199"/>
      <c r="J94" s="199"/>
    </row>
    <row r="95" spans="1:11" s="152" customFormat="1" ht="15" x14ac:dyDescent="0.25">
      <c r="A95" s="201" t="s">
        <v>1122</v>
      </c>
      <c r="B95" s="201"/>
      <c r="C95" s="201"/>
      <c r="D95" s="201"/>
      <c r="E95" s="201"/>
      <c r="F95" s="201"/>
      <c r="G95" s="201"/>
      <c r="H95" s="201"/>
      <c r="I95" s="201"/>
      <c r="J95" s="201"/>
    </row>
    <row r="96" spans="1:11" s="152" customFormat="1" ht="15" x14ac:dyDescent="0.25">
      <c r="A96" s="155" t="s">
        <v>1123</v>
      </c>
      <c r="B96" s="156"/>
      <c r="C96" s="156"/>
      <c r="D96" s="156"/>
      <c r="E96" s="156"/>
      <c r="F96" s="156"/>
      <c r="G96" s="156"/>
      <c r="H96" s="156"/>
      <c r="I96" s="156"/>
      <c r="J96" s="156"/>
    </row>
    <row r="97" spans="1:10" s="152" customFormat="1" ht="15" x14ac:dyDescent="0.25">
      <c r="A97" s="155" t="s">
        <v>1124</v>
      </c>
      <c r="B97" s="156"/>
      <c r="C97" s="156"/>
      <c r="D97" s="156"/>
      <c r="E97" s="156"/>
      <c r="F97" s="156"/>
      <c r="G97" s="156"/>
      <c r="H97" s="156"/>
      <c r="I97" s="156"/>
      <c r="J97" s="156"/>
    </row>
    <row r="98" spans="1:10" s="152" customFormat="1" ht="32.25" customHeight="1" x14ac:dyDescent="0.25">
      <c r="A98" s="199" t="s">
        <v>1125</v>
      </c>
      <c r="B98" s="200"/>
      <c r="C98" s="200"/>
      <c r="D98" s="200"/>
      <c r="E98" s="200"/>
      <c r="F98" s="200"/>
      <c r="G98" s="200"/>
      <c r="H98" s="200"/>
      <c r="I98" s="200"/>
      <c r="J98" s="200"/>
    </row>
    <row r="99" spans="1:10" s="152" customFormat="1" ht="32.25" customHeight="1" x14ac:dyDescent="0.25">
      <c r="A99" s="199" t="s">
        <v>1126</v>
      </c>
      <c r="B99" s="199"/>
      <c r="C99" s="199"/>
      <c r="D99" s="199"/>
      <c r="E99" s="199"/>
      <c r="F99" s="199"/>
      <c r="G99" s="199"/>
      <c r="H99" s="199"/>
      <c r="I99" s="199"/>
      <c r="J99" s="199"/>
    </row>
  </sheetData>
  <sheetProtection algorithmName="SHA-512" hashValue="r0CBMRjJfGokFm41J/WM0LDl3QbKpIDrYTRnBmCzbkB+ZMTOXxAdXQIittDApvOkODS6hktv0LGC3a/TvY/ngw==" saltValue="vWnULRxztDTwOL1LrrrejQ==" spinCount="100000" sheet="1" objects="1" scenarios="1"/>
  <mergeCells count="13">
    <mergeCell ref="A99:J99"/>
    <mergeCell ref="B90:J90"/>
    <mergeCell ref="A94:J94"/>
    <mergeCell ref="A95:J95"/>
    <mergeCell ref="A98:J98"/>
    <mergeCell ref="A92:J92"/>
    <mergeCell ref="A1:B1"/>
    <mergeCell ref="A5:J5"/>
    <mergeCell ref="A91:J91"/>
    <mergeCell ref="A35:J35"/>
    <mergeCell ref="A70:J70"/>
    <mergeCell ref="A83:J83"/>
    <mergeCell ref="A67:J67"/>
  </mergeCells>
  <dataValidations count="1">
    <dataValidation type="whole" operator="equal" allowBlank="1" showInputMessage="1" showErrorMessage="1" sqref="J84:J88 J6:J33 J68 J36:J65 J71:J81">
      <formula1>1</formula1>
    </dataValidation>
  </dataValidation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O62"/>
  <sheetViews>
    <sheetView topLeftCell="A49" zoomScale="60" zoomScaleNormal="60" workbookViewId="0">
      <selection activeCell="A54" sqref="A54:XFD62"/>
    </sheetView>
  </sheetViews>
  <sheetFormatPr defaultRowHeight="12.75" x14ac:dyDescent="0.2"/>
  <cols>
    <col min="1" max="1" width="4.42578125" style="3" customWidth="1"/>
    <col min="2" max="2" width="30.7109375" style="1" customWidth="1"/>
    <col min="3" max="3" width="9.5703125" style="9" customWidth="1"/>
    <col min="4" max="4" width="6.5703125" style="9" customWidth="1"/>
    <col min="5" max="5" width="16.42578125" style="9" customWidth="1"/>
    <col min="6" max="6" width="12.140625" style="1" customWidth="1"/>
    <col min="7" max="7" width="20.42578125" style="1" customWidth="1"/>
    <col min="8" max="8" width="14" style="1" customWidth="1"/>
    <col min="9" max="9" width="20.85546875" style="1" customWidth="1"/>
    <col min="10" max="10" width="10.710937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63.75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14" t="s">
        <v>599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6.5" x14ac:dyDescent="0.2">
      <c r="A6" s="20">
        <v>1</v>
      </c>
      <c r="B6" s="99" t="s">
        <v>35</v>
      </c>
      <c r="C6" s="85">
        <v>100</v>
      </c>
      <c r="D6" s="85" t="s">
        <v>20</v>
      </c>
      <c r="E6" s="146"/>
      <c r="F6" s="184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16.5" x14ac:dyDescent="0.2">
      <c r="A7" s="20">
        <v>2</v>
      </c>
      <c r="B7" s="99" t="s">
        <v>36</v>
      </c>
      <c r="C7" s="85">
        <v>100</v>
      </c>
      <c r="D7" s="85" t="s">
        <v>20</v>
      </c>
      <c r="E7" s="146"/>
      <c r="F7" s="184"/>
      <c r="G7" s="61">
        <f t="shared" ref="G7:G26" si="0">C7*F7</f>
        <v>0</v>
      </c>
      <c r="H7" s="61">
        <f t="shared" ref="H7:H26" si="1">G7*0.095</f>
        <v>0</v>
      </c>
      <c r="I7" s="61">
        <f t="shared" ref="I7:I26" si="2">G7+H7</f>
        <v>0</v>
      </c>
      <c r="J7" s="135"/>
    </row>
    <row r="8" spans="1:10" ht="16.5" x14ac:dyDescent="0.2">
      <c r="A8" s="20">
        <v>3</v>
      </c>
      <c r="B8" s="99" t="s">
        <v>131</v>
      </c>
      <c r="C8" s="85">
        <v>100</v>
      </c>
      <c r="D8" s="85" t="s">
        <v>20</v>
      </c>
      <c r="E8" s="146"/>
      <c r="F8" s="184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16.5" x14ac:dyDescent="0.2">
      <c r="A9" s="20">
        <v>4</v>
      </c>
      <c r="B9" s="99" t="s">
        <v>132</v>
      </c>
      <c r="C9" s="85">
        <v>100</v>
      </c>
      <c r="D9" s="85" t="s">
        <v>20</v>
      </c>
      <c r="E9" s="146"/>
      <c r="F9" s="184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16.5" x14ac:dyDescent="0.2">
      <c r="A10" s="20">
        <v>5</v>
      </c>
      <c r="B10" s="99" t="s">
        <v>37</v>
      </c>
      <c r="C10" s="85">
        <v>100</v>
      </c>
      <c r="D10" s="85" t="s">
        <v>20</v>
      </c>
      <c r="E10" s="146"/>
      <c r="F10" s="184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16.5" x14ac:dyDescent="0.2">
      <c r="A11" s="20">
        <v>6</v>
      </c>
      <c r="B11" s="99" t="s">
        <v>133</v>
      </c>
      <c r="C11" s="85">
        <v>100</v>
      </c>
      <c r="D11" s="85" t="s">
        <v>20</v>
      </c>
      <c r="E11" s="146"/>
      <c r="F11" s="184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16.5" x14ac:dyDescent="0.2">
      <c r="A12" s="20">
        <v>7</v>
      </c>
      <c r="B12" s="99" t="s">
        <v>38</v>
      </c>
      <c r="C12" s="85">
        <v>100</v>
      </c>
      <c r="D12" s="85" t="s">
        <v>20</v>
      </c>
      <c r="E12" s="146"/>
      <c r="F12" s="184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49.5" x14ac:dyDescent="0.2">
      <c r="A13" s="20">
        <v>8</v>
      </c>
      <c r="B13" s="99" t="s">
        <v>602</v>
      </c>
      <c r="C13" s="85">
        <v>50</v>
      </c>
      <c r="D13" s="85" t="s">
        <v>122</v>
      </c>
      <c r="E13" s="146"/>
      <c r="F13" s="184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49.5" x14ac:dyDescent="0.2">
      <c r="A14" s="20">
        <v>9</v>
      </c>
      <c r="B14" s="99" t="s">
        <v>603</v>
      </c>
      <c r="C14" s="85">
        <v>50</v>
      </c>
      <c r="D14" s="85" t="s">
        <v>122</v>
      </c>
      <c r="E14" s="146"/>
      <c r="F14" s="184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49.5" x14ac:dyDescent="0.2">
      <c r="A15" s="20">
        <v>10</v>
      </c>
      <c r="B15" s="99" t="s">
        <v>608</v>
      </c>
      <c r="C15" s="85">
        <v>50</v>
      </c>
      <c r="D15" s="85" t="s">
        <v>122</v>
      </c>
      <c r="E15" s="146"/>
      <c r="F15" s="184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49.5" x14ac:dyDescent="0.2">
      <c r="A16" s="20">
        <v>11</v>
      </c>
      <c r="B16" s="99" t="s">
        <v>609</v>
      </c>
      <c r="C16" s="85">
        <v>50</v>
      </c>
      <c r="D16" s="85" t="s">
        <v>122</v>
      </c>
      <c r="E16" s="146"/>
      <c r="F16" s="184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49.5" x14ac:dyDescent="0.2">
      <c r="A17" s="20">
        <v>12</v>
      </c>
      <c r="B17" s="99" t="s">
        <v>604</v>
      </c>
      <c r="C17" s="85">
        <v>200</v>
      </c>
      <c r="D17" s="85" t="s">
        <v>122</v>
      </c>
      <c r="E17" s="146"/>
      <c r="F17" s="184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49.5" x14ac:dyDescent="0.2">
      <c r="A18" s="20">
        <v>13</v>
      </c>
      <c r="B18" s="99" t="s">
        <v>605</v>
      </c>
      <c r="C18" s="85">
        <v>50</v>
      </c>
      <c r="D18" s="85" t="s">
        <v>122</v>
      </c>
      <c r="E18" s="146"/>
      <c r="F18" s="184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39.950000000000003" customHeight="1" x14ac:dyDescent="0.2">
      <c r="A19" s="20">
        <v>14</v>
      </c>
      <c r="B19" s="99" t="s">
        <v>606</v>
      </c>
      <c r="C19" s="85">
        <v>400</v>
      </c>
      <c r="D19" s="85" t="s">
        <v>122</v>
      </c>
      <c r="E19" s="146"/>
      <c r="F19" s="184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39.950000000000003" customHeight="1" x14ac:dyDescent="0.2">
      <c r="A20" s="20">
        <v>15</v>
      </c>
      <c r="B20" s="99" t="s">
        <v>607</v>
      </c>
      <c r="C20" s="85">
        <v>200</v>
      </c>
      <c r="D20" s="85" t="s">
        <v>122</v>
      </c>
      <c r="E20" s="146"/>
      <c r="F20" s="184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49.5" x14ac:dyDescent="0.2">
      <c r="A21" s="20">
        <v>16</v>
      </c>
      <c r="B21" s="99" t="s">
        <v>617</v>
      </c>
      <c r="C21" s="85">
        <v>50</v>
      </c>
      <c r="D21" s="85" t="s">
        <v>122</v>
      </c>
      <c r="E21" s="146"/>
      <c r="F21" s="184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ht="16.5" customHeight="1" x14ac:dyDescent="0.2">
      <c r="A22" s="20">
        <v>17</v>
      </c>
      <c r="B22" s="99" t="s">
        <v>371</v>
      </c>
      <c r="C22" s="85">
        <v>3000</v>
      </c>
      <c r="D22" s="85" t="s">
        <v>20</v>
      </c>
      <c r="E22" s="146"/>
      <c r="F22" s="184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ht="33" customHeight="1" x14ac:dyDescent="0.2">
      <c r="A23" s="20">
        <v>18</v>
      </c>
      <c r="B23" s="99" t="s">
        <v>374</v>
      </c>
      <c r="C23" s="85">
        <v>800</v>
      </c>
      <c r="D23" s="85" t="s">
        <v>20</v>
      </c>
      <c r="E23" s="146"/>
      <c r="F23" s="184"/>
      <c r="G23" s="61">
        <f t="shared" si="0"/>
        <v>0</v>
      </c>
      <c r="H23" s="61">
        <f t="shared" si="1"/>
        <v>0</v>
      </c>
      <c r="I23" s="61">
        <f t="shared" si="2"/>
        <v>0</v>
      </c>
      <c r="J23" s="135"/>
    </row>
    <row r="24" spans="1:10" ht="16.5" x14ac:dyDescent="0.2">
      <c r="A24" s="20">
        <v>19</v>
      </c>
      <c r="B24" s="99" t="s">
        <v>372</v>
      </c>
      <c r="C24" s="85">
        <v>8000</v>
      </c>
      <c r="D24" s="85" t="s">
        <v>20</v>
      </c>
      <c r="E24" s="146"/>
      <c r="F24" s="184"/>
      <c r="G24" s="61">
        <f t="shared" si="0"/>
        <v>0</v>
      </c>
      <c r="H24" s="61">
        <f t="shared" si="1"/>
        <v>0</v>
      </c>
      <c r="I24" s="61">
        <f t="shared" si="2"/>
        <v>0</v>
      </c>
      <c r="J24" s="135"/>
    </row>
    <row r="25" spans="1:10" ht="16.5" x14ac:dyDescent="0.2">
      <c r="A25" s="20">
        <v>20</v>
      </c>
      <c r="B25" s="99" t="s">
        <v>373</v>
      </c>
      <c r="C25" s="85">
        <v>8000</v>
      </c>
      <c r="D25" s="85" t="s">
        <v>20</v>
      </c>
      <c r="E25" s="146"/>
      <c r="F25" s="184"/>
      <c r="G25" s="61">
        <f t="shared" si="0"/>
        <v>0</v>
      </c>
      <c r="H25" s="61">
        <f t="shared" si="1"/>
        <v>0</v>
      </c>
      <c r="I25" s="61">
        <f t="shared" si="2"/>
        <v>0</v>
      </c>
      <c r="J25" s="135"/>
    </row>
    <row r="26" spans="1:10" ht="33" x14ac:dyDescent="0.2">
      <c r="A26" s="20">
        <v>21</v>
      </c>
      <c r="B26" s="99" t="s">
        <v>618</v>
      </c>
      <c r="C26" s="85">
        <v>8000</v>
      </c>
      <c r="D26" s="85" t="s">
        <v>20</v>
      </c>
      <c r="E26" s="146"/>
      <c r="F26" s="184"/>
      <c r="G26" s="61">
        <f t="shared" si="0"/>
        <v>0</v>
      </c>
      <c r="H26" s="61">
        <f t="shared" si="1"/>
        <v>0</v>
      </c>
      <c r="I26" s="61">
        <f t="shared" si="2"/>
        <v>0</v>
      </c>
      <c r="J26" s="135"/>
    </row>
    <row r="27" spans="1:10" ht="16.5" x14ac:dyDescent="0.2">
      <c r="A27" s="29"/>
      <c r="B27" s="54" t="s">
        <v>504</v>
      </c>
      <c r="C27" s="52" t="s">
        <v>4</v>
      </c>
      <c r="D27" s="53" t="s">
        <v>4</v>
      </c>
      <c r="E27" s="53" t="s">
        <v>4</v>
      </c>
      <c r="F27" s="53" t="s">
        <v>4</v>
      </c>
      <c r="G27" s="53">
        <f>SUM(G6:G26)</f>
        <v>0</v>
      </c>
      <c r="H27" s="53">
        <f t="shared" ref="H27:J27" si="3">SUM(H6:H26)</f>
        <v>0</v>
      </c>
      <c r="I27" s="53">
        <f t="shared" si="3"/>
        <v>0</v>
      </c>
      <c r="J27" s="148">
        <f t="shared" si="3"/>
        <v>0</v>
      </c>
    </row>
    <row r="28" spans="1:10" ht="16.5" customHeight="1" x14ac:dyDescent="0.2">
      <c r="A28" s="217" t="s">
        <v>600</v>
      </c>
      <c r="B28" s="218"/>
      <c r="C28" s="218"/>
      <c r="D28" s="218"/>
      <c r="E28" s="218"/>
      <c r="F28" s="218"/>
      <c r="G28" s="218"/>
      <c r="H28" s="218"/>
      <c r="I28" s="218"/>
      <c r="J28" s="218"/>
    </row>
    <row r="29" spans="1:10" ht="50.1" customHeight="1" x14ac:dyDescent="0.2">
      <c r="A29" s="20">
        <v>1</v>
      </c>
      <c r="B29" s="98" t="s">
        <v>747</v>
      </c>
      <c r="C29" s="85">
        <v>300</v>
      </c>
      <c r="D29" s="85" t="s">
        <v>122</v>
      </c>
      <c r="E29" s="146"/>
      <c r="F29" s="184"/>
      <c r="G29" s="61">
        <f>C29*F29</f>
        <v>0</v>
      </c>
      <c r="H29" s="61">
        <f>G29*0.095</f>
        <v>0</v>
      </c>
      <c r="I29" s="61">
        <f>G29+H29</f>
        <v>0</v>
      </c>
      <c r="J29" s="135"/>
    </row>
    <row r="30" spans="1:10" ht="65.099999999999994" customHeight="1" x14ac:dyDescent="0.2">
      <c r="A30" s="20">
        <v>2</v>
      </c>
      <c r="B30" s="98" t="s">
        <v>748</v>
      </c>
      <c r="C30" s="85">
        <v>15</v>
      </c>
      <c r="D30" s="85" t="s">
        <v>122</v>
      </c>
      <c r="E30" s="146"/>
      <c r="F30" s="184"/>
      <c r="G30" s="61">
        <f t="shared" ref="G30:G34" si="4">C30*F30</f>
        <v>0</v>
      </c>
      <c r="H30" s="61">
        <f t="shared" ref="H30:H34" si="5">G30*0.095</f>
        <v>0</v>
      </c>
      <c r="I30" s="61">
        <f t="shared" ref="I30:I34" si="6">G30+H30</f>
        <v>0</v>
      </c>
      <c r="J30" s="135"/>
    </row>
    <row r="31" spans="1:10" ht="65.099999999999994" customHeight="1" x14ac:dyDescent="0.2">
      <c r="A31" s="20">
        <v>3</v>
      </c>
      <c r="B31" s="98" t="s">
        <v>749</v>
      </c>
      <c r="C31" s="85">
        <v>100</v>
      </c>
      <c r="D31" s="85" t="s">
        <v>122</v>
      </c>
      <c r="E31" s="146"/>
      <c r="F31" s="184"/>
      <c r="G31" s="61">
        <f t="shared" si="4"/>
        <v>0</v>
      </c>
      <c r="H31" s="61">
        <f t="shared" si="5"/>
        <v>0</v>
      </c>
      <c r="I31" s="61">
        <f t="shared" si="6"/>
        <v>0</v>
      </c>
      <c r="J31" s="135"/>
    </row>
    <row r="32" spans="1:10" ht="65.099999999999994" customHeight="1" x14ac:dyDescent="0.2">
      <c r="A32" s="20">
        <v>4</v>
      </c>
      <c r="B32" s="98" t="s">
        <v>750</v>
      </c>
      <c r="C32" s="85">
        <v>200</v>
      </c>
      <c r="D32" s="85" t="s">
        <v>122</v>
      </c>
      <c r="E32" s="146"/>
      <c r="F32" s="184"/>
      <c r="G32" s="61">
        <f t="shared" si="4"/>
        <v>0</v>
      </c>
      <c r="H32" s="61">
        <f t="shared" si="5"/>
        <v>0</v>
      </c>
      <c r="I32" s="61">
        <f t="shared" si="6"/>
        <v>0</v>
      </c>
      <c r="J32" s="135"/>
    </row>
    <row r="33" spans="1:353" ht="65.099999999999994" customHeight="1" x14ac:dyDescent="0.2">
      <c r="A33" s="20">
        <v>5</v>
      </c>
      <c r="B33" s="98" t="s">
        <v>751</v>
      </c>
      <c r="C33" s="85">
        <v>100</v>
      </c>
      <c r="D33" s="85" t="s">
        <v>122</v>
      </c>
      <c r="E33" s="146"/>
      <c r="F33" s="184"/>
      <c r="G33" s="61">
        <f t="shared" si="4"/>
        <v>0</v>
      </c>
      <c r="H33" s="61">
        <f t="shared" si="5"/>
        <v>0</v>
      </c>
      <c r="I33" s="61">
        <f t="shared" si="6"/>
        <v>0</v>
      </c>
      <c r="J33" s="135"/>
    </row>
    <row r="34" spans="1:353" ht="50.1" customHeight="1" x14ac:dyDescent="0.2">
      <c r="A34" s="20">
        <v>6</v>
      </c>
      <c r="B34" s="98" t="s">
        <v>752</v>
      </c>
      <c r="C34" s="85">
        <v>10</v>
      </c>
      <c r="D34" s="85" t="s">
        <v>122</v>
      </c>
      <c r="E34" s="146"/>
      <c r="F34" s="184"/>
      <c r="G34" s="61">
        <f t="shared" si="4"/>
        <v>0</v>
      </c>
      <c r="H34" s="61">
        <f t="shared" si="5"/>
        <v>0</v>
      </c>
      <c r="I34" s="61">
        <f t="shared" si="6"/>
        <v>0</v>
      </c>
      <c r="J34" s="135"/>
    </row>
    <row r="35" spans="1:353" ht="21" customHeight="1" x14ac:dyDescent="0.2">
      <c r="A35" s="47"/>
      <c r="B35" s="86" t="s">
        <v>505</v>
      </c>
      <c r="C35" s="87" t="s">
        <v>4</v>
      </c>
      <c r="D35" s="88" t="s">
        <v>4</v>
      </c>
      <c r="E35" s="88" t="s">
        <v>4</v>
      </c>
      <c r="F35" s="88" t="s">
        <v>4</v>
      </c>
      <c r="G35" s="88">
        <f>SUM(G29:G34)</f>
        <v>0</v>
      </c>
      <c r="H35" s="88">
        <f t="shared" ref="H35:J35" si="7">SUM(H29:H34)</f>
        <v>0</v>
      </c>
      <c r="I35" s="88">
        <f t="shared" si="7"/>
        <v>0</v>
      </c>
      <c r="J35" s="87">
        <f t="shared" si="7"/>
        <v>0</v>
      </c>
    </row>
    <row r="36" spans="1:353" ht="16.5" customHeight="1" x14ac:dyDescent="0.2">
      <c r="A36" s="104" t="s">
        <v>601</v>
      </c>
      <c r="B36" s="100" t="s">
        <v>507</v>
      </c>
      <c r="C36" s="101"/>
      <c r="D36" s="102"/>
      <c r="E36" s="102"/>
      <c r="F36" s="102"/>
      <c r="G36" s="102"/>
      <c r="H36" s="102"/>
      <c r="I36" s="102"/>
      <c r="J36" s="103"/>
    </row>
    <row r="37" spans="1:353" ht="50.1" customHeight="1" x14ac:dyDescent="0.2">
      <c r="A37" s="20">
        <v>1</v>
      </c>
      <c r="B37" s="98" t="s">
        <v>375</v>
      </c>
      <c r="C37" s="113">
        <v>50</v>
      </c>
      <c r="D37" s="112" t="s">
        <v>19</v>
      </c>
      <c r="E37" s="146"/>
      <c r="F37" s="184"/>
      <c r="G37" s="61">
        <f>C37*F37</f>
        <v>0</v>
      </c>
      <c r="H37" s="61">
        <f>G37*0.095</f>
        <v>0</v>
      </c>
      <c r="I37" s="61">
        <f>G37+H37</f>
        <v>0</v>
      </c>
      <c r="J37" s="135"/>
    </row>
    <row r="38" spans="1:353" ht="50.1" customHeight="1" x14ac:dyDescent="0.2">
      <c r="A38" s="20">
        <v>2</v>
      </c>
      <c r="B38" s="98" t="s">
        <v>376</v>
      </c>
      <c r="C38" s="113">
        <v>50</v>
      </c>
      <c r="D38" s="112" t="s">
        <v>19</v>
      </c>
      <c r="E38" s="146"/>
      <c r="F38" s="184"/>
      <c r="G38" s="61">
        <f t="shared" ref="G38:G42" si="8">C38*F38</f>
        <v>0</v>
      </c>
      <c r="H38" s="61">
        <f t="shared" ref="H38:H42" si="9">G38*0.095</f>
        <v>0</v>
      </c>
      <c r="I38" s="61">
        <f t="shared" ref="I38:I42" si="10">G38+H38</f>
        <v>0</v>
      </c>
      <c r="J38" s="135"/>
    </row>
    <row r="39" spans="1:353" ht="33" customHeight="1" x14ac:dyDescent="0.2">
      <c r="A39" s="20">
        <v>3</v>
      </c>
      <c r="B39" s="98" t="s">
        <v>377</v>
      </c>
      <c r="C39" s="113">
        <v>50</v>
      </c>
      <c r="D39" s="112" t="s">
        <v>19</v>
      </c>
      <c r="E39" s="146"/>
      <c r="F39" s="184"/>
      <c r="G39" s="61">
        <f t="shared" si="8"/>
        <v>0</v>
      </c>
      <c r="H39" s="61">
        <f t="shared" si="9"/>
        <v>0</v>
      </c>
      <c r="I39" s="61">
        <f t="shared" si="10"/>
        <v>0</v>
      </c>
      <c r="J39" s="135"/>
    </row>
    <row r="40" spans="1:353" ht="33" customHeight="1" x14ac:dyDescent="0.2">
      <c r="A40" s="20">
        <v>4</v>
      </c>
      <c r="B40" s="98" t="s">
        <v>288</v>
      </c>
      <c r="C40" s="113">
        <v>30</v>
      </c>
      <c r="D40" s="112" t="s">
        <v>19</v>
      </c>
      <c r="E40" s="146"/>
      <c r="F40" s="184"/>
      <c r="G40" s="61">
        <f t="shared" si="8"/>
        <v>0</v>
      </c>
      <c r="H40" s="61">
        <f t="shared" si="9"/>
        <v>0</v>
      </c>
      <c r="I40" s="61">
        <f t="shared" si="10"/>
        <v>0</v>
      </c>
      <c r="J40" s="135"/>
    </row>
    <row r="41" spans="1:353" ht="33" customHeight="1" x14ac:dyDescent="0.2">
      <c r="A41" s="20">
        <v>5</v>
      </c>
      <c r="B41" s="98" t="s">
        <v>509</v>
      </c>
      <c r="C41" s="113">
        <v>50</v>
      </c>
      <c r="D41" s="112" t="s">
        <v>19</v>
      </c>
      <c r="E41" s="146"/>
      <c r="F41" s="184"/>
      <c r="G41" s="61">
        <f t="shared" si="8"/>
        <v>0</v>
      </c>
      <c r="H41" s="61">
        <f t="shared" si="9"/>
        <v>0</v>
      </c>
      <c r="I41" s="61">
        <f t="shared" si="10"/>
        <v>0</v>
      </c>
      <c r="J41" s="135"/>
    </row>
    <row r="42" spans="1:353" ht="50.1" customHeight="1" x14ac:dyDescent="0.2">
      <c r="A42" s="20">
        <v>6</v>
      </c>
      <c r="B42" s="121" t="s">
        <v>610</v>
      </c>
      <c r="C42" s="122">
        <v>10</v>
      </c>
      <c r="D42" s="123" t="s">
        <v>19</v>
      </c>
      <c r="E42" s="185"/>
      <c r="F42" s="186"/>
      <c r="G42" s="61">
        <f t="shared" si="8"/>
        <v>0</v>
      </c>
      <c r="H42" s="61">
        <f t="shared" si="9"/>
        <v>0</v>
      </c>
      <c r="I42" s="61">
        <f t="shared" si="10"/>
        <v>0</v>
      </c>
      <c r="J42" s="187"/>
    </row>
    <row r="43" spans="1:353" ht="16.5" customHeight="1" x14ac:dyDescent="0.2">
      <c r="A43" s="47"/>
      <c r="B43" s="86" t="s">
        <v>506</v>
      </c>
      <c r="C43" s="87" t="s">
        <v>4</v>
      </c>
      <c r="D43" s="88" t="s">
        <v>4</v>
      </c>
      <c r="E43" s="88" t="s">
        <v>4</v>
      </c>
      <c r="F43" s="88" t="s">
        <v>4</v>
      </c>
      <c r="G43" s="88">
        <f>SUM(G37:G42)</f>
        <v>0</v>
      </c>
      <c r="H43" s="88">
        <f t="shared" ref="H43:J43" si="11">SUM(H37:H42)</f>
        <v>0</v>
      </c>
      <c r="I43" s="88">
        <f t="shared" si="11"/>
        <v>0</v>
      </c>
      <c r="J43" s="87">
        <f t="shared" si="11"/>
        <v>0</v>
      </c>
    </row>
    <row r="44" spans="1:353" s="93" customFormat="1" ht="16.5" customHeight="1" x14ac:dyDescent="0.2">
      <c r="A44" s="96" t="s">
        <v>388</v>
      </c>
      <c r="B44" s="89" t="s">
        <v>508</v>
      </c>
      <c r="C44" s="90"/>
      <c r="D44" s="91"/>
      <c r="E44" s="91"/>
      <c r="F44" s="91"/>
      <c r="G44" s="91"/>
      <c r="H44" s="91"/>
      <c r="I44" s="91"/>
      <c r="J44" s="92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4"/>
      <c r="CC44" s="94"/>
      <c r="CD44" s="94"/>
      <c r="CE44" s="94"/>
      <c r="CF44" s="94"/>
      <c r="CG44" s="94"/>
      <c r="CH44" s="94"/>
      <c r="CI44" s="94"/>
      <c r="CJ44" s="94"/>
      <c r="CK44" s="94"/>
      <c r="CL44" s="94"/>
      <c r="CM44" s="94"/>
      <c r="CN44" s="94"/>
      <c r="CO44" s="94"/>
      <c r="CP44" s="94"/>
      <c r="CQ44" s="94"/>
      <c r="CR44" s="94"/>
      <c r="CS44" s="94"/>
      <c r="CT44" s="94"/>
      <c r="CU44" s="94"/>
      <c r="CV44" s="94"/>
      <c r="CW44" s="94"/>
      <c r="CX44" s="94"/>
      <c r="CY44" s="94"/>
      <c r="CZ44" s="94"/>
      <c r="DA44" s="94"/>
      <c r="DB44" s="94"/>
      <c r="DC44" s="94"/>
      <c r="DD44" s="94"/>
      <c r="DE44" s="94"/>
      <c r="DF44" s="94"/>
      <c r="DG44" s="94"/>
      <c r="DH44" s="94"/>
      <c r="DI44" s="94"/>
      <c r="DJ44" s="94"/>
      <c r="DK44" s="94"/>
      <c r="DL44" s="94"/>
      <c r="DM44" s="94"/>
      <c r="DN44" s="94"/>
      <c r="DO44" s="94"/>
      <c r="DP44" s="94"/>
      <c r="DQ44" s="94"/>
      <c r="DR44" s="94"/>
      <c r="DS44" s="94"/>
      <c r="DT44" s="94"/>
      <c r="DU44" s="94"/>
      <c r="DV44" s="94"/>
      <c r="DW44" s="94"/>
      <c r="DX44" s="94"/>
      <c r="DY44" s="94"/>
      <c r="DZ44" s="94"/>
      <c r="EA44" s="94"/>
      <c r="EB44" s="94"/>
      <c r="EC44" s="94"/>
      <c r="ED44" s="94"/>
      <c r="EE44" s="94"/>
      <c r="EF44" s="94"/>
      <c r="EG44" s="94"/>
      <c r="EH44" s="94"/>
      <c r="EI44" s="94"/>
      <c r="EJ44" s="94"/>
      <c r="EK44" s="94"/>
      <c r="EL44" s="94"/>
      <c r="EM44" s="94"/>
      <c r="EN44" s="94"/>
      <c r="EO44" s="94"/>
      <c r="EP44" s="94"/>
      <c r="EQ44" s="94"/>
      <c r="ER44" s="94"/>
      <c r="ES44" s="94"/>
      <c r="ET44" s="94"/>
      <c r="EU44" s="94"/>
      <c r="EV44" s="94"/>
      <c r="EW44" s="94"/>
      <c r="EX44" s="94"/>
      <c r="EY44" s="94"/>
      <c r="EZ44" s="94"/>
      <c r="FA44" s="94"/>
      <c r="FB44" s="94"/>
      <c r="FC44" s="94"/>
      <c r="FD44" s="94"/>
      <c r="FE44" s="94"/>
      <c r="FF44" s="94"/>
      <c r="FG44" s="94"/>
      <c r="FH44" s="94"/>
      <c r="FI44" s="94"/>
      <c r="FJ44" s="94"/>
      <c r="FK44" s="94"/>
      <c r="FL44" s="94"/>
      <c r="FM44" s="94"/>
      <c r="FN44" s="94"/>
      <c r="FO44" s="94"/>
      <c r="FP44" s="94"/>
      <c r="FQ44" s="94"/>
      <c r="FR44" s="94"/>
      <c r="FS44" s="94"/>
      <c r="FT44" s="94"/>
      <c r="FU44" s="94"/>
      <c r="FV44" s="94"/>
      <c r="FW44" s="94"/>
      <c r="FX44" s="94"/>
      <c r="FY44" s="94"/>
      <c r="FZ44" s="94"/>
      <c r="GA44" s="94"/>
      <c r="GB44" s="94"/>
      <c r="GC44" s="94"/>
      <c r="GD44" s="94"/>
      <c r="GE44" s="94"/>
      <c r="GF44" s="94"/>
      <c r="GG44" s="94"/>
      <c r="GH44" s="94"/>
      <c r="GI44" s="94"/>
      <c r="GJ44" s="94"/>
      <c r="GK44" s="94"/>
      <c r="GL44" s="94"/>
      <c r="GM44" s="94"/>
      <c r="GN44" s="94"/>
      <c r="GO44" s="94"/>
      <c r="GP44" s="94"/>
      <c r="GQ44" s="94"/>
      <c r="GR44" s="94"/>
      <c r="GS44" s="94"/>
      <c r="GT44" s="94"/>
      <c r="GU44" s="94"/>
      <c r="GV44" s="94"/>
      <c r="GW44" s="94"/>
      <c r="GX44" s="94"/>
      <c r="GY44" s="94"/>
      <c r="GZ44" s="94"/>
      <c r="HA44" s="94"/>
      <c r="HB44" s="94"/>
      <c r="HC44" s="94"/>
      <c r="HD44" s="94"/>
      <c r="HE44" s="94"/>
      <c r="HF44" s="94"/>
      <c r="HG44" s="94"/>
      <c r="HH44" s="94"/>
      <c r="HI44" s="94"/>
      <c r="HJ44" s="94"/>
      <c r="HK44" s="94"/>
      <c r="HL44" s="94"/>
      <c r="HM44" s="94"/>
      <c r="HN44" s="94"/>
      <c r="HO44" s="94"/>
      <c r="HP44" s="94"/>
      <c r="HQ44" s="94"/>
      <c r="HR44" s="94"/>
      <c r="HS44" s="94"/>
      <c r="HT44" s="94"/>
      <c r="HU44" s="94"/>
      <c r="HV44" s="94"/>
      <c r="HW44" s="94"/>
      <c r="HX44" s="94"/>
      <c r="HY44" s="94"/>
      <c r="HZ44" s="94"/>
      <c r="IA44" s="94"/>
      <c r="IB44" s="94"/>
      <c r="IC44" s="94"/>
      <c r="ID44" s="94"/>
      <c r="IE44" s="94"/>
      <c r="IF44" s="94"/>
      <c r="IG44" s="94"/>
      <c r="IH44" s="94"/>
      <c r="II44" s="94"/>
      <c r="IJ44" s="94"/>
      <c r="IK44" s="94"/>
      <c r="IL44" s="94"/>
      <c r="IM44" s="94"/>
      <c r="IN44" s="94"/>
      <c r="IO44" s="94"/>
      <c r="IP44" s="94"/>
      <c r="IQ44" s="94"/>
      <c r="IR44" s="94"/>
      <c r="IS44" s="94"/>
      <c r="IT44" s="94"/>
      <c r="IU44" s="94"/>
      <c r="IV44" s="94"/>
      <c r="IW44" s="94"/>
      <c r="IX44" s="94"/>
      <c r="IY44" s="94"/>
      <c r="IZ44" s="94"/>
      <c r="JA44" s="94"/>
      <c r="JB44" s="94"/>
      <c r="JC44" s="94"/>
      <c r="JD44" s="94"/>
      <c r="JE44" s="94"/>
      <c r="JF44" s="94"/>
      <c r="JG44" s="94"/>
      <c r="JH44" s="94"/>
      <c r="JI44" s="94"/>
      <c r="JJ44" s="94"/>
      <c r="JK44" s="94"/>
      <c r="JL44" s="94"/>
      <c r="JM44" s="94"/>
      <c r="JN44" s="94"/>
      <c r="JO44" s="94"/>
      <c r="JP44" s="94"/>
      <c r="JQ44" s="94"/>
      <c r="JR44" s="94"/>
      <c r="JS44" s="94"/>
      <c r="JT44" s="94"/>
      <c r="JU44" s="94"/>
      <c r="JV44" s="94"/>
      <c r="JW44" s="94"/>
      <c r="JX44" s="94"/>
      <c r="JY44" s="94"/>
      <c r="JZ44" s="94"/>
      <c r="KA44" s="94"/>
      <c r="KB44" s="94"/>
      <c r="KC44" s="94"/>
      <c r="KD44" s="94"/>
      <c r="KE44" s="94"/>
      <c r="KF44" s="94"/>
      <c r="KG44" s="94"/>
      <c r="KH44" s="94"/>
      <c r="KI44" s="94"/>
      <c r="KJ44" s="94"/>
      <c r="KK44" s="94"/>
      <c r="KL44" s="94"/>
      <c r="KM44" s="94"/>
      <c r="KN44" s="94"/>
      <c r="KO44" s="94"/>
      <c r="KP44" s="94"/>
      <c r="KQ44" s="94"/>
      <c r="KR44" s="94"/>
      <c r="KS44" s="94"/>
      <c r="KT44" s="94"/>
      <c r="KU44" s="94"/>
      <c r="KV44" s="94"/>
      <c r="KW44" s="94"/>
      <c r="KX44" s="94"/>
      <c r="KY44" s="94"/>
      <c r="KZ44" s="94"/>
      <c r="LA44" s="94"/>
      <c r="LB44" s="94"/>
      <c r="LC44" s="94"/>
      <c r="LD44" s="94"/>
      <c r="LE44" s="94"/>
      <c r="LF44" s="94"/>
      <c r="LG44" s="94"/>
      <c r="LH44" s="94"/>
      <c r="LI44" s="94"/>
      <c r="LJ44" s="94"/>
      <c r="LK44" s="94"/>
      <c r="LL44" s="94"/>
      <c r="LM44" s="94"/>
      <c r="LN44" s="94"/>
      <c r="LO44" s="94"/>
      <c r="LP44" s="94"/>
      <c r="LQ44" s="94"/>
      <c r="LR44" s="94"/>
      <c r="LS44" s="94"/>
      <c r="LT44" s="94"/>
      <c r="LU44" s="94"/>
      <c r="LV44" s="94"/>
      <c r="LW44" s="94"/>
      <c r="LX44" s="94"/>
      <c r="LY44" s="94"/>
      <c r="LZ44" s="94"/>
      <c r="MA44" s="94"/>
      <c r="MB44" s="94"/>
      <c r="MC44" s="94"/>
      <c r="MD44" s="94"/>
      <c r="ME44" s="94"/>
      <c r="MF44" s="94"/>
      <c r="MG44" s="94"/>
      <c r="MH44" s="94"/>
      <c r="MI44" s="94"/>
      <c r="MJ44" s="94"/>
      <c r="MK44" s="94"/>
      <c r="ML44" s="94"/>
      <c r="MM44" s="94"/>
      <c r="MN44" s="94"/>
      <c r="MO44" s="94"/>
    </row>
    <row r="45" spans="1:353" ht="12.75" hidden="1" customHeight="1" x14ac:dyDescent="0.2">
      <c r="A45" s="49" t="s">
        <v>12</v>
      </c>
      <c r="B45" s="48"/>
      <c r="C45" s="48"/>
      <c r="D45" s="48"/>
      <c r="E45" s="58"/>
      <c r="F45" s="48"/>
      <c r="G45" s="48"/>
      <c r="H45" s="48"/>
      <c r="I45" s="48"/>
      <c r="J45" s="48"/>
    </row>
    <row r="46" spans="1:353" ht="16.5" x14ac:dyDescent="0.2">
      <c r="A46" s="20">
        <v>1</v>
      </c>
      <c r="B46" s="99" t="s">
        <v>282</v>
      </c>
      <c r="C46" s="85">
        <v>4000</v>
      </c>
      <c r="D46" s="85" t="s">
        <v>20</v>
      </c>
      <c r="E46" s="146"/>
      <c r="F46" s="184"/>
      <c r="G46" s="61">
        <f>C46*F46</f>
        <v>0</v>
      </c>
      <c r="H46" s="61">
        <f>G46*0.095</f>
        <v>0</v>
      </c>
      <c r="I46" s="61">
        <f>G46+H46</f>
        <v>0</v>
      </c>
      <c r="J46" s="149"/>
    </row>
    <row r="47" spans="1:353" ht="33" customHeight="1" x14ac:dyDescent="0.2">
      <c r="A47" s="20">
        <v>2</v>
      </c>
      <c r="B47" s="99" t="s">
        <v>283</v>
      </c>
      <c r="C47" s="85">
        <v>11500</v>
      </c>
      <c r="D47" s="85" t="s">
        <v>20</v>
      </c>
      <c r="E47" s="146"/>
      <c r="F47" s="184"/>
      <c r="G47" s="61">
        <f t="shared" ref="G47:G51" si="12">C47*F47</f>
        <v>0</v>
      </c>
      <c r="H47" s="61">
        <f t="shared" ref="H47:H51" si="13">G47*0.095</f>
        <v>0</v>
      </c>
      <c r="I47" s="61">
        <f t="shared" ref="I47:I51" si="14">G47+H47</f>
        <v>0</v>
      </c>
      <c r="J47" s="149"/>
    </row>
    <row r="48" spans="1:353" ht="33" customHeight="1" x14ac:dyDescent="0.2">
      <c r="A48" s="20">
        <v>3</v>
      </c>
      <c r="B48" s="99" t="s">
        <v>284</v>
      </c>
      <c r="C48" s="85">
        <v>6200</v>
      </c>
      <c r="D48" s="85" t="s">
        <v>20</v>
      </c>
      <c r="E48" s="146"/>
      <c r="F48" s="184"/>
      <c r="G48" s="61">
        <f t="shared" si="12"/>
        <v>0</v>
      </c>
      <c r="H48" s="61">
        <f t="shared" si="13"/>
        <v>0</v>
      </c>
      <c r="I48" s="61">
        <f t="shared" si="14"/>
        <v>0</v>
      </c>
      <c r="J48" s="149"/>
    </row>
    <row r="49" spans="1:11" ht="33" x14ac:dyDescent="0.2">
      <c r="A49" s="20">
        <v>4</v>
      </c>
      <c r="B49" s="99" t="s">
        <v>285</v>
      </c>
      <c r="C49" s="85">
        <v>10</v>
      </c>
      <c r="D49" s="85" t="s">
        <v>122</v>
      </c>
      <c r="E49" s="146"/>
      <c r="F49" s="184"/>
      <c r="G49" s="61">
        <f t="shared" si="12"/>
        <v>0</v>
      </c>
      <c r="H49" s="61">
        <f t="shared" si="13"/>
        <v>0</v>
      </c>
      <c r="I49" s="61">
        <f t="shared" si="14"/>
        <v>0</v>
      </c>
      <c r="J49" s="149"/>
    </row>
    <row r="50" spans="1:11" ht="16.5" x14ac:dyDescent="0.2">
      <c r="A50" s="20">
        <v>5</v>
      </c>
      <c r="B50" s="99" t="s">
        <v>286</v>
      </c>
      <c r="C50" s="85">
        <v>10</v>
      </c>
      <c r="D50" s="85" t="s">
        <v>122</v>
      </c>
      <c r="E50" s="146"/>
      <c r="F50" s="184"/>
      <c r="G50" s="61">
        <f t="shared" si="12"/>
        <v>0</v>
      </c>
      <c r="H50" s="61">
        <f t="shared" si="13"/>
        <v>0</v>
      </c>
      <c r="I50" s="61">
        <f t="shared" si="14"/>
        <v>0</v>
      </c>
      <c r="J50" s="149"/>
    </row>
    <row r="51" spans="1:11" ht="16.5" customHeight="1" x14ac:dyDescent="0.2">
      <c r="A51" s="20">
        <v>6</v>
      </c>
      <c r="B51" s="99" t="s">
        <v>287</v>
      </c>
      <c r="C51" s="85">
        <v>10</v>
      </c>
      <c r="D51" s="85" t="s">
        <v>122</v>
      </c>
      <c r="E51" s="146"/>
      <c r="F51" s="184"/>
      <c r="G51" s="61">
        <f t="shared" si="12"/>
        <v>0</v>
      </c>
      <c r="H51" s="61">
        <f t="shared" si="13"/>
        <v>0</v>
      </c>
      <c r="I51" s="61">
        <f t="shared" si="14"/>
        <v>0</v>
      </c>
      <c r="J51" s="149"/>
    </row>
    <row r="52" spans="1:11" ht="16.5" x14ac:dyDescent="0.2">
      <c r="A52" s="29"/>
      <c r="B52" s="54" t="s">
        <v>611</v>
      </c>
      <c r="C52" s="52" t="s">
        <v>4</v>
      </c>
      <c r="D52" s="53" t="s">
        <v>4</v>
      </c>
      <c r="E52" s="53" t="s">
        <v>4</v>
      </c>
      <c r="F52" s="53" t="s">
        <v>4</v>
      </c>
      <c r="G52" s="53">
        <f>SUM(G46:G51)</f>
        <v>0</v>
      </c>
      <c r="H52" s="53">
        <f t="shared" ref="H52:I52" si="15">SUM(H46:H51)</f>
        <v>0</v>
      </c>
      <c r="I52" s="53">
        <f t="shared" si="15"/>
        <v>0</v>
      </c>
      <c r="J52" s="164"/>
    </row>
    <row r="54" spans="1:11" s="151" customFormat="1" ht="27" customHeight="1" x14ac:dyDescent="0.25">
      <c r="A54" s="202" t="s">
        <v>12</v>
      </c>
      <c r="B54" s="202"/>
      <c r="C54" s="202"/>
      <c r="D54" s="202"/>
      <c r="E54" s="202"/>
      <c r="F54" s="202"/>
      <c r="G54" s="202"/>
      <c r="H54" s="202"/>
      <c r="I54" s="202"/>
      <c r="J54" s="202"/>
      <c r="K54" s="150"/>
    </row>
    <row r="55" spans="1:11" s="152" customFormat="1" ht="30" customHeight="1" x14ac:dyDescent="0.25">
      <c r="A55" s="203" t="s">
        <v>13</v>
      </c>
      <c r="B55" s="204"/>
      <c r="C55" s="204"/>
      <c r="D55" s="204"/>
      <c r="E55" s="204"/>
      <c r="F55" s="204"/>
      <c r="G55" s="204"/>
      <c r="H55" s="204"/>
      <c r="I55" s="204"/>
      <c r="J55" s="204"/>
    </row>
    <row r="56" spans="1:11" s="152" customFormat="1" ht="15" x14ac:dyDescent="0.25">
      <c r="A56" s="153" t="s">
        <v>1120</v>
      </c>
      <c r="B56" s="154"/>
      <c r="C56" s="154"/>
      <c r="D56" s="154"/>
      <c r="E56" s="154"/>
      <c r="F56" s="154"/>
      <c r="G56" s="154"/>
      <c r="H56" s="154"/>
      <c r="I56" s="154"/>
      <c r="J56" s="154"/>
    </row>
    <row r="57" spans="1:11" s="152" customFormat="1" ht="15" x14ac:dyDescent="0.25">
      <c r="A57" s="199" t="s">
        <v>1129</v>
      </c>
      <c r="B57" s="199"/>
      <c r="C57" s="199"/>
      <c r="D57" s="199"/>
      <c r="E57" s="199"/>
      <c r="F57" s="199"/>
      <c r="G57" s="199"/>
      <c r="H57" s="199"/>
      <c r="I57" s="199"/>
      <c r="J57" s="199"/>
    </row>
    <row r="58" spans="1:11" s="152" customFormat="1" ht="15" x14ac:dyDescent="0.25">
      <c r="A58" s="201" t="s">
        <v>1122</v>
      </c>
      <c r="B58" s="201"/>
      <c r="C58" s="201"/>
      <c r="D58" s="201"/>
      <c r="E58" s="201"/>
      <c r="F58" s="201"/>
      <c r="G58" s="201"/>
      <c r="H58" s="201"/>
      <c r="I58" s="201"/>
      <c r="J58" s="201"/>
    </row>
    <row r="59" spans="1:11" s="152" customFormat="1" ht="15" x14ac:dyDescent="0.25">
      <c r="A59" s="155" t="s">
        <v>1123</v>
      </c>
      <c r="B59" s="156"/>
      <c r="C59" s="156"/>
      <c r="D59" s="156"/>
      <c r="E59" s="156"/>
      <c r="F59" s="156"/>
      <c r="G59" s="156"/>
      <c r="H59" s="156"/>
      <c r="I59" s="156"/>
      <c r="J59" s="156"/>
    </row>
    <row r="60" spans="1:11" s="152" customFormat="1" ht="15" x14ac:dyDescent="0.25">
      <c r="A60" s="155" t="s">
        <v>1124</v>
      </c>
      <c r="B60" s="156"/>
      <c r="C60" s="156"/>
      <c r="D60" s="156"/>
      <c r="E60" s="156"/>
      <c r="F60" s="156"/>
      <c r="G60" s="156"/>
      <c r="H60" s="156"/>
      <c r="I60" s="156"/>
      <c r="J60" s="156"/>
    </row>
    <row r="61" spans="1:11" s="152" customFormat="1" ht="32.25" customHeight="1" x14ac:dyDescent="0.25">
      <c r="A61" s="199" t="s">
        <v>1125</v>
      </c>
      <c r="B61" s="200"/>
      <c r="C61" s="200"/>
      <c r="D61" s="200"/>
      <c r="E61" s="200"/>
      <c r="F61" s="200"/>
      <c r="G61" s="200"/>
      <c r="H61" s="200"/>
      <c r="I61" s="200"/>
      <c r="J61" s="200"/>
    </row>
    <row r="62" spans="1:11" s="152" customFormat="1" ht="32.25" customHeight="1" x14ac:dyDescent="0.25">
      <c r="A62" s="199" t="s">
        <v>1126</v>
      </c>
      <c r="B62" s="199"/>
      <c r="C62" s="199"/>
      <c r="D62" s="199"/>
      <c r="E62" s="199"/>
      <c r="F62" s="199"/>
      <c r="G62" s="199"/>
      <c r="H62" s="199"/>
      <c r="I62" s="199"/>
      <c r="J62" s="199"/>
    </row>
  </sheetData>
  <sheetProtection algorithmName="SHA-512" hashValue="FslGmed5NRuKv1cn7ObNyDEzS1zTsdW8OaMhR1uDDG0K3sfLdEKw2PonY+A1no5+N7LTGhfmYC7DxJxl7IeQVQ==" saltValue="PGpqsmpemOUe8d2EWXe0Cg==" spinCount="100000" sheet="1" objects="1" scenarios="1"/>
  <mergeCells count="9">
    <mergeCell ref="A62:J62"/>
    <mergeCell ref="A61:J61"/>
    <mergeCell ref="A1:B1"/>
    <mergeCell ref="A5:J5"/>
    <mergeCell ref="A28:J28"/>
    <mergeCell ref="A58:J58"/>
    <mergeCell ref="A57:J57"/>
    <mergeCell ref="A55:J55"/>
    <mergeCell ref="A54:J54"/>
  </mergeCells>
  <dataValidations count="1">
    <dataValidation type="whole" operator="equal" allowBlank="1" showInputMessage="1" showErrorMessage="1" sqref="J46:J51 J37:J42 J29:J34 J6:J26">
      <formula1>1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topLeftCell="A4" zoomScale="90" zoomScaleNormal="90" workbookViewId="0">
      <selection activeCell="J53" sqref="J53:J77"/>
    </sheetView>
  </sheetViews>
  <sheetFormatPr defaultRowHeight="12.75" x14ac:dyDescent="0.2"/>
  <cols>
    <col min="1" max="1" width="4.42578125" style="3" customWidth="1"/>
    <col min="2" max="2" width="27.85546875" style="1" customWidth="1"/>
    <col min="3" max="3" width="9.5703125" style="9" customWidth="1"/>
    <col min="4" max="4" width="6.28515625" style="9" customWidth="1"/>
    <col min="5" max="5" width="17.42578125" style="9" customWidth="1"/>
    <col min="6" max="6" width="11.5703125" style="1" customWidth="1"/>
    <col min="7" max="7" width="20.42578125" style="1" customWidth="1"/>
    <col min="8" max="8" width="11.140625" style="1" customWidth="1"/>
    <col min="9" max="9" width="16.85546875" style="1" customWidth="1"/>
    <col min="10" max="10" width="11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ht="25.5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14" t="s">
        <v>1068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33" x14ac:dyDescent="0.2">
      <c r="A6" s="20">
        <v>1</v>
      </c>
      <c r="B6" s="32" t="s">
        <v>135</v>
      </c>
      <c r="C6" s="85">
        <v>900</v>
      </c>
      <c r="D6" s="85" t="s">
        <v>19</v>
      </c>
      <c r="E6" s="146"/>
      <c r="F6" s="147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16.5" x14ac:dyDescent="0.2">
      <c r="A7" s="20">
        <v>2</v>
      </c>
      <c r="B7" s="99" t="s">
        <v>297</v>
      </c>
      <c r="C7" s="85">
        <v>400</v>
      </c>
      <c r="D7" s="85" t="s">
        <v>19</v>
      </c>
      <c r="E7" s="146"/>
      <c r="F7" s="147"/>
      <c r="G7" s="61">
        <f t="shared" ref="G7:G19" si="0">C7*F7</f>
        <v>0</v>
      </c>
      <c r="H7" s="61">
        <f t="shared" ref="H7:H19" si="1">G7*0.095</f>
        <v>0</v>
      </c>
      <c r="I7" s="61">
        <f t="shared" ref="I7:I19" si="2">G7+H7</f>
        <v>0</v>
      </c>
      <c r="J7" s="135"/>
    </row>
    <row r="8" spans="1:10" ht="16.5" x14ac:dyDescent="0.2">
      <c r="A8" s="20">
        <v>3</v>
      </c>
      <c r="B8" s="99" t="s">
        <v>136</v>
      </c>
      <c r="C8" s="85">
        <v>300</v>
      </c>
      <c r="D8" s="85" t="s">
        <v>19</v>
      </c>
      <c r="E8" s="146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18.75" customHeight="1" x14ac:dyDescent="0.2">
      <c r="A9" s="20">
        <v>4</v>
      </c>
      <c r="B9" s="99" t="s">
        <v>105</v>
      </c>
      <c r="C9" s="85">
        <v>100</v>
      </c>
      <c r="D9" s="85" t="s">
        <v>19</v>
      </c>
      <c r="E9" s="146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18.75" customHeight="1" x14ac:dyDescent="0.2">
      <c r="A10" s="20">
        <v>5</v>
      </c>
      <c r="B10" s="99" t="s">
        <v>468</v>
      </c>
      <c r="C10" s="85">
        <v>200</v>
      </c>
      <c r="D10" s="85" t="s">
        <v>19</v>
      </c>
      <c r="E10" s="146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20.100000000000001" customHeight="1" x14ac:dyDescent="0.2">
      <c r="A11" s="20">
        <v>6</v>
      </c>
      <c r="B11" s="99" t="s">
        <v>668</v>
      </c>
      <c r="C11" s="85">
        <v>300</v>
      </c>
      <c r="D11" s="85" t="s">
        <v>19</v>
      </c>
      <c r="E11" s="146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20.100000000000001" customHeight="1" x14ac:dyDescent="0.2">
      <c r="A12" s="20">
        <v>7</v>
      </c>
      <c r="B12" s="99" t="s">
        <v>467</v>
      </c>
      <c r="C12" s="85">
        <v>200</v>
      </c>
      <c r="D12" s="85" t="s">
        <v>19</v>
      </c>
      <c r="E12" s="146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18.75" customHeight="1" x14ac:dyDescent="0.2">
      <c r="A13" s="20">
        <v>8</v>
      </c>
      <c r="B13" s="99" t="s">
        <v>298</v>
      </c>
      <c r="C13" s="85">
        <v>15</v>
      </c>
      <c r="D13" s="85" t="s">
        <v>19</v>
      </c>
      <c r="E13" s="146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18.75" customHeight="1" x14ac:dyDescent="0.2">
      <c r="A14" s="20">
        <v>9</v>
      </c>
      <c r="B14" s="44" t="s">
        <v>417</v>
      </c>
      <c r="C14" s="85">
        <v>15</v>
      </c>
      <c r="D14" s="85" t="s">
        <v>19</v>
      </c>
      <c r="E14" s="146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16.5" x14ac:dyDescent="0.2">
      <c r="A15" s="20">
        <v>10</v>
      </c>
      <c r="B15" s="99" t="s">
        <v>501</v>
      </c>
      <c r="C15" s="85">
        <v>90</v>
      </c>
      <c r="D15" s="85" t="s">
        <v>19</v>
      </c>
      <c r="E15" s="146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16.5" x14ac:dyDescent="0.2">
      <c r="A16" s="20">
        <v>11</v>
      </c>
      <c r="B16" s="99" t="s">
        <v>39</v>
      </c>
      <c r="C16" s="85">
        <v>15</v>
      </c>
      <c r="D16" s="85" t="s">
        <v>19</v>
      </c>
      <c r="E16" s="146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16.5" x14ac:dyDescent="0.2">
      <c r="A17" s="20">
        <v>12</v>
      </c>
      <c r="B17" s="99" t="s">
        <v>42</v>
      </c>
      <c r="C17" s="85">
        <v>30</v>
      </c>
      <c r="D17" s="85" t="s">
        <v>19</v>
      </c>
      <c r="E17" s="146"/>
      <c r="F17" s="147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16.5" x14ac:dyDescent="0.2">
      <c r="A18" s="20">
        <v>13</v>
      </c>
      <c r="B18" s="99" t="s">
        <v>41</v>
      </c>
      <c r="C18" s="85">
        <v>100</v>
      </c>
      <c r="D18" s="85" t="s">
        <v>19</v>
      </c>
      <c r="E18" s="146"/>
      <c r="F18" s="147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16.5" x14ac:dyDescent="0.2">
      <c r="A19" s="20">
        <v>14</v>
      </c>
      <c r="B19" s="99" t="s">
        <v>40</v>
      </c>
      <c r="C19" s="85">
        <v>30</v>
      </c>
      <c r="D19" s="85" t="s">
        <v>19</v>
      </c>
      <c r="E19" s="146"/>
      <c r="F19" s="147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16.5" x14ac:dyDescent="0.2">
      <c r="A20" s="29"/>
      <c r="B20" s="54" t="s">
        <v>497</v>
      </c>
      <c r="C20" s="52" t="s">
        <v>4</v>
      </c>
      <c r="D20" s="53" t="s">
        <v>4</v>
      </c>
      <c r="E20" s="53" t="s">
        <v>4</v>
      </c>
      <c r="F20" s="53" t="s">
        <v>4</v>
      </c>
      <c r="G20" s="53">
        <f>SUM(G6:G19)</f>
        <v>0</v>
      </c>
      <c r="H20" s="53">
        <f t="shared" ref="H20:J20" si="3">SUM(H6:H19)</f>
        <v>0</v>
      </c>
      <c r="I20" s="53">
        <f t="shared" si="3"/>
        <v>0</v>
      </c>
      <c r="J20" s="53">
        <f t="shared" si="3"/>
        <v>0</v>
      </c>
    </row>
    <row r="21" spans="1:10" ht="16.5" customHeight="1" x14ac:dyDescent="0.2">
      <c r="A21" s="214" t="s">
        <v>1069</v>
      </c>
      <c r="B21" s="215"/>
      <c r="C21" s="215"/>
      <c r="D21" s="215"/>
      <c r="E21" s="215"/>
      <c r="F21" s="215"/>
      <c r="G21" s="215"/>
      <c r="H21" s="215"/>
      <c r="I21" s="215"/>
      <c r="J21" s="215"/>
    </row>
    <row r="22" spans="1:10" ht="16.5" x14ac:dyDescent="0.2">
      <c r="A22" s="20">
        <v>1</v>
      </c>
      <c r="B22" s="41" t="s">
        <v>45</v>
      </c>
      <c r="C22" s="40">
        <v>60</v>
      </c>
      <c r="D22" s="40" t="s">
        <v>19</v>
      </c>
      <c r="E22" s="146"/>
      <c r="F22" s="147"/>
      <c r="G22" s="61">
        <f>C22*F22</f>
        <v>0</v>
      </c>
      <c r="H22" s="61">
        <f>G22*0.095</f>
        <v>0</v>
      </c>
      <c r="I22" s="61">
        <f>G22+H22</f>
        <v>0</v>
      </c>
      <c r="J22" s="135"/>
    </row>
    <row r="23" spans="1:10" ht="16.5" x14ac:dyDescent="0.2">
      <c r="A23" s="20">
        <v>2</v>
      </c>
      <c r="B23" s="41" t="s">
        <v>47</v>
      </c>
      <c r="C23" s="40">
        <v>300</v>
      </c>
      <c r="D23" s="40" t="s">
        <v>19</v>
      </c>
      <c r="E23" s="146"/>
      <c r="F23" s="147"/>
      <c r="G23" s="61">
        <f t="shared" ref="G23:G39" si="4">C23*F23</f>
        <v>0</v>
      </c>
      <c r="H23" s="61">
        <f t="shared" ref="H23:H39" si="5">G23*0.095</f>
        <v>0</v>
      </c>
      <c r="I23" s="61">
        <f t="shared" ref="I23:I39" si="6">G23+H23</f>
        <v>0</v>
      </c>
      <c r="J23" s="135"/>
    </row>
    <row r="24" spans="1:10" ht="49.5" x14ac:dyDescent="0.2">
      <c r="A24" s="20">
        <v>3</v>
      </c>
      <c r="B24" s="41" t="s">
        <v>48</v>
      </c>
      <c r="C24" s="40">
        <v>350</v>
      </c>
      <c r="D24" s="40" t="s">
        <v>19</v>
      </c>
      <c r="E24" s="146"/>
      <c r="F24" s="147"/>
      <c r="G24" s="61">
        <f t="shared" si="4"/>
        <v>0</v>
      </c>
      <c r="H24" s="61">
        <f t="shared" si="5"/>
        <v>0</v>
      </c>
      <c r="I24" s="61">
        <f t="shared" si="6"/>
        <v>0</v>
      </c>
      <c r="J24" s="135"/>
    </row>
    <row r="25" spans="1:10" ht="16.5" x14ac:dyDescent="0.2">
      <c r="A25" s="20">
        <v>4</v>
      </c>
      <c r="B25" s="99" t="s">
        <v>473</v>
      </c>
      <c r="C25" s="85">
        <v>50</v>
      </c>
      <c r="D25" s="85" t="s">
        <v>19</v>
      </c>
      <c r="E25" s="146"/>
      <c r="F25" s="147"/>
      <c r="G25" s="61">
        <f t="shared" si="4"/>
        <v>0</v>
      </c>
      <c r="H25" s="61">
        <f t="shared" si="5"/>
        <v>0</v>
      </c>
      <c r="I25" s="61">
        <f t="shared" si="6"/>
        <v>0</v>
      </c>
      <c r="J25" s="135"/>
    </row>
    <row r="26" spans="1:10" ht="66" customHeight="1" x14ac:dyDescent="0.2">
      <c r="A26" s="20">
        <v>5</v>
      </c>
      <c r="B26" s="99" t="s">
        <v>475</v>
      </c>
      <c r="C26" s="85">
        <v>300</v>
      </c>
      <c r="D26" s="85" t="s">
        <v>19</v>
      </c>
      <c r="E26" s="146"/>
      <c r="F26" s="147"/>
      <c r="G26" s="61">
        <f t="shared" si="4"/>
        <v>0</v>
      </c>
      <c r="H26" s="61">
        <f t="shared" si="5"/>
        <v>0</v>
      </c>
      <c r="I26" s="61">
        <f t="shared" si="6"/>
        <v>0</v>
      </c>
      <c r="J26" s="135"/>
    </row>
    <row r="27" spans="1:10" ht="65.099999999999994" customHeight="1" x14ac:dyDescent="0.2">
      <c r="A27" s="20">
        <v>6</v>
      </c>
      <c r="B27" s="99" t="s">
        <v>476</v>
      </c>
      <c r="C27" s="85">
        <v>200</v>
      </c>
      <c r="D27" s="85" t="s">
        <v>19</v>
      </c>
      <c r="E27" s="146"/>
      <c r="F27" s="147"/>
      <c r="G27" s="61">
        <f t="shared" si="4"/>
        <v>0</v>
      </c>
      <c r="H27" s="61">
        <f t="shared" si="5"/>
        <v>0</v>
      </c>
      <c r="I27" s="61">
        <f t="shared" si="6"/>
        <v>0</v>
      </c>
      <c r="J27" s="135"/>
    </row>
    <row r="28" spans="1:10" ht="33" x14ac:dyDescent="0.2">
      <c r="A28" s="20">
        <v>7</v>
      </c>
      <c r="B28" s="41" t="s">
        <v>474</v>
      </c>
      <c r="C28" s="40">
        <v>200</v>
      </c>
      <c r="D28" s="40" t="s">
        <v>19</v>
      </c>
      <c r="E28" s="146"/>
      <c r="F28" s="147"/>
      <c r="G28" s="61">
        <f t="shared" si="4"/>
        <v>0</v>
      </c>
      <c r="H28" s="61">
        <f t="shared" si="5"/>
        <v>0</v>
      </c>
      <c r="I28" s="61">
        <f t="shared" si="6"/>
        <v>0</v>
      </c>
      <c r="J28" s="135"/>
    </row>
    <row r="29" spans="1:10" ht="16.5" x14ac:dyDescent="0.2">
      <c r="A29" s="20">
        <v>8</v>
      </c>
      <c r="B29" s="41" t="s">
        <v>46</v>
      </c>
      <c r="C29" s="40">
        <v>30</v>
      </c>
      <c r="D29" s="40" t="s">
        <v>19</v>
      </c>
      <c r="E29" s="146"/>
      <c r="F29" s="147"/>
      <c r="G29" s="61">
        <f t="shared" si="4"/>
        <v>0</v>
      </c>
      <c r="H29" s="61">
        <f t="shared" si="5"/>
        <v>0</v>
      </c>
      <c r="I29" s="61">
        <f t="shared" si="6"/>
        <v>0</v>
      </c>
      <c r="J29" s="135"/>
    </row>
    <row r="30" spans="1:10" ht="16.5" x14ac:dyDescent="0.2">
      <c r="A30" s="20">
        <v>9</v>
      </c>
      <c r="B30" s="41" t="s">
        <v>301</v>
      </c>
      <c r="C30" s="40">
        <v>800</v>
      </c>
      <c r="D30" s="40" t="s">
        <v>19</v>
      </c>
      <c r="E30" s="146"/>
      <c r="F30" s="147"/>
      <c r="G30" s="61">
        <f t="shared" si="4"/>
        <v>0</v>
      </c>
      <c r="H30" s="61">
        <f t="shared" si="5"/>
        <v>0</v>
      </c>
      <c r="I30" s="61">
        <f t="shared" si="6"/>
        <v>0</v>
      </c>
      <c r="J30" s="135"/>
    </row>
    <row r="31" spans="1:10" ht="16.5" x14ac:dyDescent="0.2">
      <c r="A31" s="20">
        <v>10</v>
      </c>
      <c r="B31" s="41" t="s">
        <v>300</v>
      </c>
      <c r="C31" s="40">
        <v>50</v>
      </c>
      <c r="D31" s="40" t="s">
        <v>19</v>
      </c>
      <c r="E31" s="146"/>
      <c r="F31" s="147"/>
      <c r="G31" s="61">
        <f t="shared" si="4"/>
        <v>0</v>
      </c>
      <c r="H31" s="61">
        <f t="shared" si="5"/>
        <v>0</v>
      </c>
      <c r="I31" s="61">
        <f t="shared" si="6"/>
        <v>0</v>
      </c>
      <c r="J31" s="135"/>
    </row>
    <row r="32" spans="1:10" ht="16.5" x14ac:dyDescent="0.2">
      <c r="A32" s="20">
        <v>11</v>
      </c>
      <c r="B32" s="41" t="s">
        <v>43</v>
      </c>
      <c r="C32" s="40">
        <v>50</v>
      </c>
      <c r="D32" s="40" t="s">
        <v>19</v>
      </c>
      <c r="E32" s="146"/>
      <c r="F32" s="147"/>
      <c r="G32" s="61">
        <f t="shared" si="4"/>
        <v>0</v>
      </c>
      <c r="H32" s="61">
        <f t="shared" si="5"/>
        <v>0</v>
      </c>
      <c r="I32" s="61">
        <f t="shared" si="6"/>
        <v>0</v>
      </c>
      <c r="J32" s="135"/>
    </row>
    <row r="33" spans="1:10" ht="16.5" x14ac:dyDescent="0.2">
      <c r="A33" s="20">
        <v>12</v>
      </c>
      <c r="B33" s="41" t="s">
        <v>302</v>
      </c>
      <c r="C33" s="40">
        <v>200</v>
      </c>
      <c r="D33" s="40" t="s">
        <v>19</v>
      </c>
      <c r="E33" s="146"/>
      <c r="F33" s="147"/>
      <c r="G33" s="61">
        <f t="shared" si="4"/>
        <v>0</v>
      </c>
      <c r="H33" s="61">
        <f t="shared" si="5"/>
        <v>0</v>
      </c>
      <c r="I33" s="61">
        <f t="shared" si="6"/>
        <v>0</v>
      </c>
      <c r="J33" s="135"/>
    </row>
    <row r="34" spans="1:10" ht="16.5" x14ac:dyDescent="0.2">
      <c r="A34" s="20">
        <v>13</v>
      </c>
      <c r="B34" s="41" t="s">
        <v>299</v>
      </c>
      <c r="C34" s="40">
        <v>20</v>
      </c>
      <c r="D34" s="40" t="s">
        <v>19</v>
      </c>
      <c r="E34" s="146"/>
      <c r="F34" s="147"/>
      <c r="G34" s="61">
        <f t="shared" si="4"/>
        <v>0</v>
      </c>
      <c r="H34" s="61">
        <f t="shared" si="5"/>
        <v>0</v>
      </c>
      <c r="I34" s="61">
        <f t="shared" si="6"/>
        <v>0</v>
      </c>
      <c r="J34" s="135"/>
    </row>
    <row r="35" spans="1:10" ht="16.5" x14ac:dyDescent="0.2">
      <c r="A35" s="20">
        <v>14</v>
      </c>
      <c r="B35" s="41" t="s">
        <v>44</v>
      </c>
      <c r="C35" s="40">
        <v>200</v>
      </c>
      <c r="D35" s="40" t="s">
        <v>19</v>
      </c>
      <c r="E35" s="146"/>
      <c r="F35" s="147"/>
      <c r="G35" s="61">
        <f t="shared" si="4"/>
        <v>0</v>
      </c>
      <c r="H35" s="61">
        <f t="shared" si="5"/>
        <v>0</v>
      </c>
      <c r="I35" s="61">
        <f t="shared" si="6"/>
        <v>0</v>
      </c>
      <c r="J35" s="135"/>
    </row>
    <row r="36" spans="1:10" ht="16.5" x14ac:dyDescent="0.2">
      <c r="A36" s="20">
        <v>15</v>
      </c>
      <c r="B36" s="41" t="s">
        <v>471</v>
      </c>
      <c r="C36" s="40">
        <v>400</v>
      </c>
      <c r="D36" s="40" t="s">
        <v>19</v>
      </c>
      <c r="E36" s="146"/>
      <c r="F36" s="147"/>
      <c r="G36" s="61">
        <f t="shared" si="4"/>
        <v>0</v>
      </c>
      <c r="H36" s="61">
        <f t="shared" si="5"/>
        <v>0</v>
      </c>
      <c r="I36" s="61">
        <f t="shared" si="6"/>
        <v>0</v>
      </c>
      <c r="J36" s="135"/>
    </row>
    <row r="37" spans="1:10" ht="33" x14ac:dyDescent="0.2">
      <c r="A37" s="20">
        <v>16</v>
      </c>
      <c r="B37" s="41" t="s">
        <v>470</v>
      </c>
      <c r="C37" s="40">
        <v>300</v>
      </c>
      <c r="D37" s="40" t="s">
        <v>19</v>
      </c>
      <c r="E37" s="146"/>
      <c r="F37" s="147"/>
      <c r="G37" s="61">
        <f t="shared" si="4"/>
        <v>0</v>
      </c>
      <c r="H37" s="61">
        <f t="shared" si="5"/>
        <v>0</v>
      </c>
      <c r="I37" s="61">
        <f t="shared" si="6"/>
        <v>0</v>
      </c>
      <c r="J37" s="135"/>
    </row>
    <row r="38" spans="1:10" ht="16.5" x14ac:dyDescent="0.2">
      <c r="A38" s="20">
        <v>17</v>
      </c>
      <c r="B38" s="99" t="s">
        <v>469</v>
      </c>
      <c r="C38" s="85">
        <v>100</v>
      </c>
      <c r="D38" s="85" t="s">
        <v>19</v>
      </c>
      <c r="E38" s="146"/>
      <c r="F38" s="147"/>
      <c r="G38" s="61">
        <f t="shared" si="4"/>
        <v>0</v>
      </c>
      <c r="H38" s="61">
        <f t="shared" si="5"/>
        <v>0</v>
      </c>
      <c r="I38" s="61">
        <f t="shared" si="6"/>
        <v>0</v>
      </c>
      <c r="J38" s="135"/>
    </row>
    <row r="39" spans="1:10" ht="16.5" x14ac:dyDescent="0.2">
      <c r="A39" s="20">
        <v>18</v>
      </c>
      <c r="B39" s="41" t="s">
        <v>472</v>
      </c>
      <c r="C39" s="40">
        <v>20</v>
      </c>
      <c r="D39" s="40" t="s">
        <v>19</v>
      </c>
      <c r="E39" s="146"/>
      <c r="F39" s="147"/>
      <c r="G39" s="61">
        <f t="shared" si="4"/>
        <v>0</v>
      </c>
      <c r="H39" s="61">
        <f t="shared" si="5"/>
        <v>0</v>
      </c>
      <c r="I39" s="61">
        <f t="shared" si="6"/>
        <v>0</v>
      </c>
      <c r="J39" s="135"/>
    </row>
    <row r="40" spans="1:10" ht="16.5" x14ac:dyDescent="0.2">
      <c r="A40" s="29"/>
      <c r="B40" s="54" t="s">
        <v>498</v>
      </c>
      <c r="C40" s="52" t="s">
        <v>4</v>
      </c>
      <c r="D40" s="53" t="s">
        <v>4</v>
      </c>
      <c r="E40" s="53" t="s">
        <v>4</v>
      </c>
      <c r="F40" s="53" t="s">
        <v>4</v>
      </c>
      <c r="G40" s="53">
        <f>SUM(G22:G39)</f>
        <v>0</v>
      </c>
      <c r="H40" s="53">
        <f t="shared" ref="H40:J40" si="7">SUM(H22:H39)</f>
        <v>0</v>
      </c>
      <c r="I40" s="53">
        <f t="shared" si="7"/>
        <v>0</v>
      </c>
      <c r="J40" s="52">
        <f t="shared" si="7"/>
        <v>0</v>
      </c>
    </row>
    <row r="41" spans="1:10" ht="16.5" customHeight="1" x14ac:dyDescent="0.2">
      <c r="A41" s="205" t="s">
        <v>1070</v>
      </c>
      <c r="B41" s="206"/>
      <c r="C41" s="206"/>
      <c r="D41" s="206"/>
      <c r="E41" s="206"/>
      <c r="F41" s="206"/>
      <c r="G41" s="206"/>
      <c r="H41" s="206"/>
      <c r="I41" s="206"/>
      <c r="J41" s="206"/>
    </row>
    <row r="42" spans="1:10" ht="33" x14ac:dyDescent="0.2">
      <c r="A42" s="20">
        <v>1</v>
      </c>
      <c r="B42" s="44" t="s">
        <v>418</v>
      </c>
      <c r="C42" s="85">
        <v>300</v>
      </c>
      <c r="D42" s="85" t="s">
        <v>19</v>
      </c>
      <c r="E42" s="146"/>
      <c r="F42" s="147"/>
      <c r="G42" s="61">
        <f>C42*F42</f>
        <v>0</v>
      </c>
      <c r="H42" s="61">
        <f>G42*0.095</f>
        <v>0</v>
      </c>
      <c r="I42" s="61">
        <f>G42+H42</f>
        <v>0</v>
      </c>
      <c r="J42" s="135"/>
    </row>
    <row r="43" spans="1:10" ht="16.5" customHeight="1" x14ac:dyDescent="0.2">
      <c r="A43" s="20">
        <v>2</v>
      </c>
      <c r="B43" s="99" t="s">
        <v>290</v>
      </c>
      <c r="C43" s="85">
        <v>2000</v>
      </c>
      <c r="D43" s="85" t="s">
        <v>19</v>
      </c>
      <c r="E43" s="146"/>
      <c r="F43" s="147"/>
      <c r="G43" s="61">
        <f t="shared" ref="G43:G50" si="8">C43*F43</f>
        <v>0</v>
      </c>
      <c r="H43" s="61">
        <f t="shared" ref="H43:H50" si="9">G43*0.095</f>
        <v>0</v>
      </c>
      <c r="I43" s="61">
        <f t="shared" ref="I43:I50" si="10">G43+H43</f>
        <v>0</v>
      </c>
      <c r="J43" s="135"/>
    </row>
    <row r="44" spans="1:10" ht="16.5" x14ac:dyDescent="0.2">
      <c r="A44" s="20">
        <v>3</v>
      </c>
      <c r="B44" s="99" t="s">
        <v>291</v>
      </c>
      <c r="C44" s="85">
        <v>300</v>
      </c>
      <c r="D44" s="85" t="s">
        <v>19</v>
      </c>
      <c r="E44" s="146"/>
      <c r="F44" s="147"/>
      <c r="G44" s="61">
        <f t="shared" si="8"/>
        <v>0</v>
      </c>
      <c r="H44" s="61">
        <f t="shared" si="9"/>
        <v>0</v>
      </c>
      <c r="I44" s="61">
        <f t="shared" si="10"/>
        <v>0</v>
      </c>
      <c r="J44" s="135"/>
    </row>
    <row r="45" spans="1:10" ht="32.25" customHeight="1" x14ac:dyDescent="0.2">
      <c r="A45" s="20">
        <v>4</v>
      </c>
      <c r="B45" s="99" t="s">
        <v>292</v>
      </c>
      <c r="C45" s="85">
        <v>20</v>
      </c>
      <c r="D45" s="85" t="s">
        <v>19</v>
      </c>
      <c r="E45" s="146"/>
      <c r="F45" s="147"/>
      <c r="G45" s="61">
        <f t="shared" si="8"/>
        <v>0</v>
      </c>
      <c r="H45" s="61">
        <f t="shared" si="9"/>
        <v>0</v>
      </c>
      <c r="I45" s="61">
        <f t="shared" si="10"/>
        <v>0</v>
      </c>
      <c r="J45" s="135"/>
    </row>
    <row r="46" spans="1:10" ht="16.5" x14ac:dyDescent="0.2">
      <c r="A46" s="20">
        <v>5</v>
      </c>
      <c r="B46" s="99" t="s">
        <v>296</v>
      </c>
      <c r="C46" s="85">
        <v>20</v>
      </c>
      <c r="D46" s="85" t="s">
        <v>19</v>
      </c>
      <c r="E46" s="146"/>
      <c r="F46" s="147"/>
      <c r="G46" s="61">
        <f t="shared" si="8"/>
        <v>0</v>
      </c>
      <c r="H46" s="61">
        <f t="shared" si="9"/>
        <v>0</v>
      </c>
      <c r="I46" s="61">
        <f t="shared" si="10"/>
        <v>0</v>
      </c>
      <c r="J46" s="135"/>
    </row>
    <row r="47" spans="1:10" ht="16.5" x14ac:dyDescent="0.2">
      <c r="A47" s="20">
        <v>6</v>
      </c>
      <c r="B47" s="99" t="s">
        <v>293</v>
      </c>
      <c r="C47" s="85">
        <v>30</v>
      </c>
      <c r="D47" s="85" t="s">
        <v>19</v>
      </c>
      <c r="E47" s="146"/>
      <c r="F47" s="147"/>
      <c r="G47" s="61">
        <f t="shared" si="8"/>
        <v>0</v>
      </c>
      <c r="H47" s="61">
        <f t="shared" si="9"/>
        <v>0</v>
      </c>
      <c r="I47" s="61">
        <f t="shared" si="10"/>
        <v>0</v>
      </c>
      <c r="J47" s="135"/>
    </row>
    <row r="48" spans="1:10" ht="16.5" x14ac:dyDescent="0.2">
      <c r="A48" s="20">
        <v>7</v>
      </c>
      <c r="B48" s="99" t="s">
        <v>294</v>
      </c>
      <c r="C48" s="85">
        <v>350</v>
      </c>
      <c r="D48" s="85" t="s">
        <v>19</v>
      </c>
      <c r="E48" s="146"/>
      <c r="F48" s="147"/>
      <c r="G48" s="61">
        <f t="shared" si="8"/>
        <v>0</v>
      </c>
      <c r="H48" s="61">
        <f t="shared" si="9"/>
        <v>0</v>
      </c>
      <c r="I48" s="61">
        <f t="shared" si="10"/>
        <v>0</v>
      </c>
      <c r="J48" s="135"/>
    </row>
    <row r="49" spans="1:10" ht="16.5" x14ac:dyDescent="0.2">
      <c r="A49" s="20">
        <v>8</v>
      </c>
      <c r="B49" s="99" t="s">
        <v>289</v>
      </c>
      <c r="C49" s="85">
        <v>50</v>
      </c>
      <c r="D49" s="85" t="s">
        <v>19</v>
      </c>
      <c r="E49" s="146"/>
      <c r="F49" s="147"/>
      <c r="G49" s="61">
        <f t="shared" si="8"/>
        <v>0</v>
      </c>
      <c r="H49" s="61">
        <f t="shared" si="9"/>
        <v>0</v>
      </c>
      <c r="I49" s="61">
        <f t="shared" si="10"/>
        <v>0</v>
      </c>
      <c r="J49" s="135"/>
    </row>
    <row r="50" spans="1:10" ht="16.5" x14ac:dyDescent="0.2">
      <c r="A50" s="20">
        <v>9</v>
      </c>
      <c r="B50" s="98" t="s">
        <v>295</v>
      </c>
      <c r="C50" s="85">
        <v>50</v>
      </c>
      <c r="D50" s="85" t="s">
        <v>19</v>
      </c>
      <c r="E50" s="146"/>
      <c r="F50" s="147"/>
      <c r="G50" s="61">
        <f t="shared" si="8"/>
        <v>0</v>
      </c>
      <c r="H50" s="61">
        <f t="shared" si="9"/>
        <v>0</v>
      </c>
      <c r="I50" s="61">
        <f t="shared" si="10"/>
        <v>0</v>
      </c>
      <c r="J50" s="135"/>
    </row>
    <row r="51" spans="1:10" ht="16.5" x14ac:dyDescent="0.2">
      <c r="A51" s="20"/>
      <c r="B51" s="54" t="s">
        <v>499</v>
      </c>
      <c r="C51" s="52" t="s">
        <v>4</v>
      </c>
      <c r="D51" s="53" t="s">
        <v>4</v>
      </c>
      <c r="E51" s="53" t="s">
        <v>4</v>
      </c>
      <c r="F51" s="53" t="s">
        <v>4</v>
      </c>
      <c r="G51" s="53">
        <f>SUM(G42:G50)</f>
        <v>0</v>
      </c>
      <c r="H51" s="53">
        <f t="shared" ref="H51:J51" si="11">SUM(H42:H50)</f>
        <v>0</v>
      </c>
      <c r="I51" s="53">
        <f t="shared" si="11"/>
        <v>0</v>
      </c>
      <c r="J51" s="52">
        <f t="shared" si="11"/>
        <v>0</v>
      </c>
    </row>
    <row r="52" spans="1:10" ht="16.5" customHeight="1" x14ac:dyDescent="0.2">
      <c r="A52" s="214" t="s">
        <v>1071</v>
      </c>
      <c r="B52" s="215"/>
      <c r="C52" s="215"/>
      <c r="D52" s="215"/>
      <c r="E52" s="215"/>
      <c r="F52" s="215"/>
      <c r="G52" s="215"/>
      <c r="H52" s="215"/>
      <c r="I52" s="215"/>
      <c r="J52" s="215"/>
    </row>
    <row r="53" spans="1:10" ht="16.5" x14ac:dyDescent="0.2">
      <c r="A53" s="20">
        <v>1</v>
      </c>
      <c r="B53" s="99" t="s">
        <v>493</v>
      </c>
      <c r="C53" s="85">
        <v>10</v>
      </c>
      <c r="D53" s="85" t="s">
        <v>19</v>
      </c>
      <c r="E53" s="146"/>
      <c r="F53" s="147"/>
      <c r="G53" s="61">
        <f>C53*F53</f>
        <v>0</v>
      </c>
      <c r="H53" s="61">
        <f>G53*0.095</f>
        <v>0</v>
      </c>
      <c r="I53" s="61">
        <f>G53+H53</f>
        <v>0</v>
      </c>
      <c r="J53" s="135"/>
    </row>
    <row r="54" spans="1:10" ht="16.5" x14ac:dyDescent="0.2">
      <c r="A54" s="20">
        <v>2</v>
      </c>
      <c r="B54" s="99" t="s">
        <v>487</v>
      </c>
      <c r="C54" s="85">
        <v>10</v>
      </c>
      <c r="D54" s="85" t="s">
        <v>19</v>
      </c>
      <c r="E54" s="146"/>
      <c r="F54" s="147"/>
      <c r="G54" s="61">
        <f t="shared" ref="G54:G77" si="12">C54*F54</f>
        <v>0</v>
      </c>
      <c r="H54" s="61">
        <f t="shared" ref="H54:H77" si="13">G54*0.095</f>
        <v>0</v>
      </c>
      <c r="I54" s="61">
        <f t="shared" ref="I54:I77" si="14">G54+H54</f>
        <v>0</v>
      </c>
      <c r="J54" s="135"/>
    </row>
    <row r="55" spans="1:10" ht="16.5" x14ac:dyDescent="0.2">
      <c r="A55" s="20">
        <v>3</v>
      </c>
      <c r="B55" s="99" t="s">
        <v>486</v>
      </c>
      <c r="C55" s="85">
        <v>10</v>
      </c>
      <c r="D55" s="85" t="s">
        <v>19</v>
      </c>
      <c r="E55" s="146"/>
      <c r="F55" s="147"/>
      <c r="G55" s="61">
        <f t="shared" si="12"/>
        <v>0</v>
      </c>
      <c r="H55" s="61">
        <f t="shared" si="13"/>
        <v>0</v>
      </c>
      <c r="I55" s="61">
        <f t="shared" si="14"/>
        <v>0</v>
      </c>
      <c r="J55" s="135"/>
    </row>
    <row r="56" spans="1:10" ht="16.5" x14ac:dyDescent="0.2">
      <c r="A56" s="20">
        <v>4</v>
      </c>
      <c r="B56" s="99" t="s">
        <v>477</v>
      </c>
      <c r="C56" s="85">
        <v>10</v>
      </c>
      <c r="D56" s="85" t="s">
        <v>19</v>
      </c>
      <c r="E56" s="146"/>
      <c r="F56" s="147"/>
      <c r="G56" s="61">
        <f t="shared" si="12"/>
        <v>0</v>
      </c>
      <c r="H56" s="61">
        <f t="shared" si="13"/>
        <v>0</v>
      </c>
      <c r="I56" s="61">
        <f t="shared" si="14"/>
        <v>0</v>
      </c>
      <c r="J56" s="135"/>
    </row>
    <row r="57" spans="1:10" ht="16.5" x14ac:dyDescent="0.2">
      <c r="A57" s="20">
        <v>5</v>
      </c>
      <c r="B57" s="44" t="s">
        <v>494</v>
      </c>
      <c r="C57" s="85">
        <v>10</v>
      </c>
      <c r="D57" s="85" t="s">
        <v>19</v>
      </c>
      <c r="E57" s="146"/>
      <c r="F57" s="147"/>
      <c r="G57" s="61">
        <f t="shared" si="12"/>
        <v>0</v>
      </c>
      <c r="H57" s="61">
        <f t="shared" si="13"/>
        <v>0</v>
      </c>
      <c r="I57" s="61">
        <f t="shared" si="14"/>
        <v>0</v>
      </c>
      <c r="J57" s="135"/>
    </row>
    <row r="58" spans="1:10" ht="16.5" x14ac:dyDescent="0.2">
      <c r="A58" s="20">
        <v>6</v>
      </c>
      <c r="B58" s="44" t="s">
        <v>495</v>
      </c>
      <c r="C58" s="60">
        <v>10</v>
      </c>
      <c r="D58" s="60" t="s">
        <v>19</v>
      </c>
      <c r="E58" s="146"/>
      <c r="F58" s="147"/>
      <c r="G58" s="61">
        <f t="shared" si="12"/>
        <v>0</v>
      </c>
      <c r="H58" s="61">
        <f t="shared" si="13"/>
        <v>0</v>
      </c>
      <c r="I58" s="61">
        <f t="shared" si="14"/>
        <v>0</v>
      </c>
      <c r="J58" s="135"/>
    </row>
    <row r="59" spans="1:10" ht="16.5" x14ac:dyDescent="0.2">
      <c r="A59" s="20">
        <v>7</v>
      </c>
      <c r="B59" s="99" t="s">
        <v>488</v>
      </c>
      <c r="C59" s="85">
        <v>20</v>
      </c>
      <c r="D59" s="85" t="s">
        <v>19</v>
      </c>
      <c r="E59" s="146"/>
      <c r="F59" s="147"/>
      <c r="G59" s="61">
        <f t="shared" si="12"/>
        <v>0</v>
      </c>
      <c r="H59" s="61">
        <f t="shared" si="13"/>
        <v>0</v>
      </c>
      <c r="I59" s="61">
        <f t="shared" si="14"/>
        <v>0</v>
      </c>
      <c r="J59" s="135"/>
    </row>
    <row r="60" spans="1:10" ht="16.5" x14ac:dyDescent="0.2">
      <c r="A60" s="20">
        <v>8</v>
      </c>
      <c r="B60" s="99" t="s">
        <v>134</v>
      </c>
      <c r="C60" s="85">
        <v>300</v>
      </c>
      <c r="D60" s="85" t="s">
        <v>19</v>
      </c>
      <c r="E60" s="146"/>
      <c r="F60" s="147"/>
      <c r="G60" s="61">
        <f t="shared" si="12"/>
        <v>0</v>
      </c>
      <c r="H60" s="61">
        <f t="shared" si="13"/>
        <v>0</v>
      </c>
      <c r="I60" s="61">
        <f t="shared" si="14"/>
        <v>0</v>
      </c>
      <c r="J60" s="135"/>
    </row>
    <row r="61" spans="1:10" ht="16.5" x14ac:dyDescent="0.2">
      <c r="A61" s="20">
        <v>9</v>
      </c>
      <c r="B61" s="99" t="s">
        <v>489</v>
      </c>
      <c r="C61" s="85">
        <v>100</v>
      </c>
      <c r="D61" s="85" t="s">
        <v>19</v>
      </c>
      <c r="E61" s="146"/>
      <c r="F61" s="147"/>
      <c r="G61" s="61">
        <f t="shared" si="12"/>
        <v>0</v>
      </c>
      <c r="H61" s="61">
        <f t="shared" si="13"/>
        <v>0</v>
      </c>
      <c r="I61" s="61">
        <f t="shared" si="14"/>
        <v>0</v>
      </c>
      <c r="J61" s="135"/>
    </row>
    <row r="62" spans="1:10" ht="16.5" x14ac:dyDescent="0.2">
      <c r="A62" s="20">
        <v>10</v>
      </c>
      <c r="B62" s="99" t="s">
        <v>496</v>
      </c>
      <c r="C62" s="85">
        <v>150</v>
      </c>
      <c r="D62" s="85" t="s">
        <v>19</v>
      </c>
      <c r="E62" s="146"/>
      <c r="F62" s="147"/>
      <c r="G62" s="61">
        <f t="shared" si="12"/>
        <v>0</v>
      </c>
      <c r="H62" s="61">
        <f t="shared" si="13"/>
        <v>0</v>
      </c>
      <c r="I62" s="61">
        <f t="shared" si="14"/>
        <v>0</v>
      </c>
      <c r="J62" s="135"/>
    </row>
    <row r="63" spans="1:10" ht="20.100000000000001" customHeight="1" x14ac:dyDescent="0.2">
      <c r="A63" s="20">
        <v>11</v>
      </c>
      <c r="B63" s="99" t="s">
        <v>480</v>
      </c>
      <c r="C63" s="85">
        <v>100</v>
      </c>
      <c r="D63" s="85" t="s">
        <v>19</v>
      </c>
      <c r="E63" s="146"/>
      <c r="F63" s="147"/>
      <c r="G63" s="61">
        <f t="shared" si="12"/>
        <v>0</v>
      </c>
      <c r="H63" s="61">
        <f t="shared" si="13"/>
        <v>0</v>
      </c>
      <c r="I63" s="61">
        <f t="shared" si="14"/>
        <v>0</v>
      </c>
      <c r="J63" s="135"/>
    </row>
    <row r="64" spans="1:10" ht="16.5" x14ac:dyDescent="0.2">
      <c r="A64" s="20">
        <v>12</v>
      </c>
      <c r="B64" s="99" t="s">
        <v>481</v>
      </c>
      <c r="C64" s="85">
        <v>500</v>
      </c>
      <c r="D64" s="85" t="s">
        <v>19</v>
      </c>
      <c r="E64" s="146"/>
      <c r="F64" s="147"/>
      <c r="G64" s="61">
        <f t="shared" si="12"/>
        <v>0</v>
      </c>
      <c r="H64" s="61">
        <f t="shared" si="13"/>
        <v>0</v>
      </c>
      <c r="I64" s="61">
        <f t="shared" si="14"/>
        <v>0</v>
      </c>
      <c r="J64" s="135"/>
    </row>
    <row r="65" spans="1:11" ht="16.5" x14ac:dyDescent="0.2">
      <c r="A65" s="20">
        <v>13</v>
      </c>
      <c r="B65" s="99" t="s">
        <v>482</v>
      </c>
      <c r="C65" s="85">
        <v>100</v>
      </c>
      <c r="D65" s="85" t="s">
        <v>19</v>
      </c>
      <c r="E65" s="146"/>
      <c r="F65" s="147"/>
      <c r="G65" s="61">
        <f t="shared" si="12"/>
        <v>0</v>
      </c>
      <c r="H65" s="61">
        <f t="shared" si="13"/>
        <v>0</v>
      </c>
      <c r="I65" s="61">
        <f t="shared" si="14"/>
        <v>0</v>
      </c>
      <c r="J65" s="135"/>
    </row>
    <row r="66" spans="1:11" ht="16.5" x14ac:dyDescent="0.2">
      <c r="A66" s="20">
        <v>14</v>
      </c>
      <c r="B66" s="99" t="s">
        <v>483</v>
      </c>
      <c r="C66" s="85">
        <v>100</v>
      </c>
      <c r="D66" s="85" t="s">
        <v>19</v>
      </c>
      <c r="E66" s="146"/>
      <c r="F66" s="147"/>
      <c r="G66" s="61">
        <f t="shared" si="12"/>
        <v>0</v>
      </c>
      <c r="H66" s="61">
        <f t="shared" si="13"/>
        <v>0</v>
      </c>
      <c r="I66" s="61">
        <f t="shared" si="14"/>
        <v>0</v>
      </c>
      <c r="J66" s="135"/>
    </row>
    <row r="67" spans="1:11" ht="16.5" x14ac:dyDescent="0.2">
      <c r="A67" s="20">
        <v>15</v>
      </c>
      <c r="B67" s="99" t="s">
        <v>484</v>
      </c>
      <c r="C67" s="85">
        <v>100</v>
      </c>
      <c r="D67" s="85" t="s">
        <v>19</v>
      </c>
      <c r="E67" s="146"/>
      <c r="F67" s="147"/>
      <c r="G67" s="61">
        <f t="shared" si="12"/>
        <v>0</v>
      </c>
      <c r="H67" s="61">
        <f t="shared" si="13"/>
        <v>0</v>
      </c>
      <c r="I67" s="61">
        <f t="shared" si="14"/>
        <v>0</v>
      </c>
      <c r="J67" s="135"/>
    </row>
    <row r="68" spans="1:11" ht="16.5" x14ac:dyDescent="0.2">
      <c r="A68" s="20">
        <v>16</v>
      </c>
      <c r="B68" s="99" t="s">
        <v>490</v>
      </c>
      <c r="C68" s="85">
        <v>100</v>
      </c>
      <c r="D68" s="85" t="s">
        <v>19</v>
      </c>
      <c r="E68" s="146"/>
      <c r="F68" s="147"/>
      <c r="G68" s="61">
        <f t="shared" si="12"/>
        <v>0</v>
      </c>
      <c r="H68" s="61">
        <f t="shared" si="13"/>
        <v>0</v>
      </c>
      <c r="I68" s="61">
        <f t="shared" si="14"/>
        <v>0</v>
      </c>
      <c r="J68" s="135"/>
    </row>
    <row r="69" spans="1:11" ht="16.5" x14ac:dyDescent="0.2">
      <c r="A69" s="20">
        <v>17</v>
      </c>
      <c r="B69" s="99" t="s">
        <v>478</v>
      </c>
      <c r="C69" s="85">
        <v>100</v>
      </c>
      <c r="D69" s="85" t="s">
        <v>19</v>
      </c>
      <c r="E69" s="146"/>
      <c r="F69" s="147"/>
      <c r="G69" s="61">
        <f t="shared" si="12"/>
        <v>0</v>
      </c>
      <c r="H69" s="61">
        <f t="shared" si="13"/>
        <v>0</v>
      </c>
      <c r="I69" s="61">
        <f t="shared" si="14"/>
        <v>0</v>
      </c>
      <c r="J69" s="135"/>
    </row>
    <row r="70" spans="1:11" ht="16.5" x14ac:dyDescent="0.2">
      <c r="A70" s="20">
        <v>18</v>
      </c>
      <c r="B70" s="99" t="s">
        <v>479</v>
      </c>
      <c r="C70" s="85">
        <v>100</v>
      </c>
      <c r="D70" s="85" t="s">
        <v>19</v>
      </c>
      <c r="E70" s="146"/>
      <c r="F70" s="147"/>
      <c r="G70" s="61">
        <f t="shared" si="12"/>
        <v>0</v>
      </c>
      <c r="H70" s="61">
        <f t="shared" si="13"/>
        <v>0</v>
      </c>
      <c r="I70" s="61">
        <f t="shared" si="14"/>
        <v>0</v>
      </c>
      <c r="J70" s="135"/>
    </row>
    <row r="71" spans="1:11" ht="16.5" x14ac:dyDescent="0.2">
      <c r="A71" s="20">
        <v>19</v>
      </c>
      <c r="B71" s="99" t="s">
        <v>485</v>
      </c>
      <c r="C71" s="85">
        <v>100</v>
      </c>
      <c r="D71" s="85" t="s">
        <v>19</v>
      </c>
      <c r="E71" s="146"/>
      <c r="F71" s="147"/>
      <c r="G71" s="61">
        <f t="shared" si="12"/>
        <v>0</v>
      </c>
      <c r="H71" s="61">
        <f t="shared" si="13"/>
        <v>0</v>
      </c>
      <c r="I71" s="61">
        <f t="shared" si="14"/>
        <v>0</v>
      </c>
      <c r="J71" s="135"/>
    </row>
    <row r="72" spans="1:11" ht="16.5" x14ac:dyDescent="0.2">
      <c r="A72" s="20">
        <v>20</v>
      </c>
      <c r="B72" s="99" t="s">
        <v>491</v>
      </c>
      <c r="C72" s="85">
        <v>100</v>
      </c>
      <c r="D72" s="85" t="s">
        <v>19</v>
      </c>
      <c r="E72" s="146"/>
      <c r="F72" s="147"/>
      <c r="G72" s="61">
        <f t="shared" si="12"/>
        <v>0</v>
      </c>
      <c r="H72" s="61">
        <f t="shared" si="13"/>
        <v>0</v>
      </c>
      <c r="I72" s="61">
        <f t="shared" si="14"/>
        <v>0</v>
      </c>
      <c r="J72" s="135"/>
    </row>
    <row r="73" spans="1:11" ht="16.5" x14ac:dyDescent="0.2">
      <c r="A73" s="20">
        <v>21</v>
      </c>
      <c r="B73" s="13" t="s">
        <v>49</v>
      </c>
      <c r="C73" s="85">
        <v>200</v>
      </c>
      <c r="D73" s="85" t="s">
        <v>19</v>
      </c>
      <c r="E73" s="146"/>
      <c r="F73" s="147"/>
      <c r="G73" s="61">
        <f t="shared" si="12"/>
        <v>0</v>
      </c>
      <c r="H73" s="61">
        <f t="shared" si="13"/>
        <v>0</v>
      </c>
      <c r="I73" s="61">
        <f t="shared" si="14"/>
        <v>0</v>
      </c>
      <c r="J73" s="135"/>
    </row>
    <row r="74" spans="1:11" ht="16.5" x14ac:dyDescent="0.2">
      <c r="A74" s="20">
        <v>22</v>
      </c>
      <c r="B74" s="13" t="s">
        <v>492</v>
      </c>
      <c r="C74" s="85">
        <v>150</v>
      </c>
      <c r="D74" s="85" t="s">
        <v>19</v>
      </c>
      <c r="E74" s="146"/>
      <c r="F74" s="147"/>
      <c r="G74" s="61">
        <f t="shared" si="12"/>
        <v>0</v>
      </c>
      <c r="H74" s="61">
        <f t="shared" si="13"/>
        <v>0</v>
      </c>
      <c r="I74" s="61">
        <f t="shared" si="14"/>
        <v>0</v>
      </c>
      <c r="J74" s="135"/>
    </row>
    <row r="75" spans="1:11" ht="16.5" x14ac:dyDescent="0.2">
      <c r="A75" s="20">
        <v>23</v>
      </c>
      <c r="B75" s="13" t="s">
        <v>1138</v>
      </c>
      <c r="C75" s="85">
        <v>100</v>
      </c>
      <c r="D75" s="85" t="s">
        <v>19</v>
      </c>
      <c r="E75" s="146"/>
      <c r="F75" s="147"/>
      <c r="G75" s="61">
        <f t="shared" si="12"/>
        <v>0</v>
      </c>
      <c r="H75" s="61">
        <f t="shared" si="13"/>
        <v>0</v>
      </c>
      <c r="I75" s="61">
        <f t="shared" si="14"/>
        <v>0</v>
      </c>
      <c r="J75" s="135"/>
    </row>
    <row r="76" spans="1:11" ht="16.5" x14ac:dyDescent="0.2">
      <c r="A76" s="20">
        <v>24</v>
      </c>
      <c r="B76" s="13" t="s">
        <v>502</v>
      </c>
      <c r="C76" s="85">
        <v>50</v>
      </c>
      <c r="D76" s="85" t="s">
        <v>19</v>
      </c>
      <c r="E76" s="146"/>
      <c r="F76" s="147"/>
      <c r="G76" s="61">
        <f t="shared" si="12"/>
        <v>0</v>
      </c>
      <c r="H76" s="61">
        <f t="shared" si="13"/>
        <v>0</v>
      </c>
      <c r="I76" s="61">
        <f t="shared" si="14"/>
        <v>0</v>
      </c>
      <c r="J76" s="135"/>
    </row>
    <row r="77" spans="1:11" ht="16.5" x14ac:dyDescent="0.2">
      <c r="A77" s="20">
        <v>25</v>
      </c>
      <c r="B77" s="13" t="s">
        <v>503</v>
      </c>
      <c r="C77" s="85">
        <v>100</v>
      </c>
      <c r="D77" s="85" t="s">
        <v>19</v>
      </c>
      <c r="E77" s="146"/>
      <c r="F77" s="147"/>
      <c r="G77" s="61">
        <f t="shared" si="12"/>
        <v>0</v>
      </c>
      <c r="H77" s="61">
        <f t="shared" si="13"/>
        <v>0</v>
      </c>
      <c r="I77" s="61">
        <f t="shared" si="14"/>
        <v>0</v>
      </c>
      <c r="J77" s="135"/>
    </row>
    <row r="78" spans="1:11" ht="16.5" x14ac:dyDescent="0.2">
      <c r="A78" s="20"/>
      <c r="B78" s="54" t="s">
        <v>500</v>
      </c>
      <c r="C78" s="52" t="s">
        <v>4</v>
      </c>
      <c r="D78" s="53" t="s">
        <v>4</v>
      </c>
      <c r="E78" s="53" t="s">
        <v>4</v>
      </c>
      <c r="F78" s="53" t="s">
        <v>4</v>
      </c>
      <c r="G78" s="53">
        <f>SUM(G53:G77)</f>
        <v>0</v>
      </c>
      <c r="H78" s="53">
        <f t="shared" ref="H78:J78" si="15">SUM(H53:H77)</f>
        <v>0</v>
      </c>
      <c r="I78" s="53">
        <f t="shared" si="15"/>
        <v>0</v>
      </c>
      <c r="J78" s="148">
        <f t="shared" si="15"/>
        <v>0</v>
      </c>
    </row>
    <row r="79" spans="1:11" ht="16.5" customHeight="1" x14ac:dyDescent="0.2">
      <c r="A79" s="213"/>
      <c r="B79" s="213"/>
      <c r="C79" s="10"/>
      <c r="D79" s="11"/>
      <c r="E79" s="11"/>
      <c r="F79" s="8"/>
      <c r="G79" s="2"/>
      <c r="H79" s="2"/>
      <c r="I79" s="2"/>
      <c r="J79" s="2"/>
    </row>
    <row r="80" spans="1:11" s="151" customFormat="1" ht="27" customHeight="1" x14ac:dyDescent="0.25">
      <c r="A80" s="202" t="s">
        <v>12</v>
      </c>
      <c r="B80" s="202"/>
      <c r="C80" s="202"/>
      <c r="D80" s="202"/>
      <c r="E80" s="202"/>
      <c r="F80" s="202"/>
      <c r="G80" s="202"/>
      <c r="H80" s="202"/>
      <c r="I80" s="202"/>
      <c r="J80" s="202"/>
      <c r="K80" s="150"/>
    </row>
    <row r="81" spans="1:10" s="152" customFormat="1" ht="30" customHeight="1" x14ac:dyDescent="0.25">
      <c r="A81" s="203" t="s">
        <v>13</v>
      </c>
      <c r="B81" s="204"/>
      <c r="C81" s="204"/>
      <c r="D81" s="204"/>
      <c r="E81" s="204"/>
      <c r="F81" s="204"/>
      <c r="G81" s="204"/>
      <c r="H81" s="204"/>
      <c r="I81" s="204"/>
      <c r="J81" s="204"/>
    </row>
    <row r="82" spans="1:10" s="152" customFormat="1" ht="15" x14ac:dyDescent="0.25">
      <c r="A82" s="153" t="s">
        <v>1120</v>
      </c>
      <c r="B82" s="154"/>
      <c r="C82" s="154"/>
      <c r="D82" s="154"/>
      <c r="E82" s="154"/>
      <c r="F82" s="154"/>
      <c r="G82" s="154"/>
      <c r="H82" s="154"/>
      <c r="I82" s="154"/>
      <c r="J82" s="154"/>
    </row>
    <row r="83" spans="1:10" s="152" customFormat="1" ht="15" x14ac:dyDescent="0.25">
      <c r="A83" s="199" t="s">
        <v>1129</v>
      </c>
      <c r="B83" s="199"/>
      <c r="C83" s="199"/>
      <c r="D83" s="199"/>
      <c r="E83" s="199"/>
      <c r="F83" s="199"/>
      <c r="G83" s="199"/>
      <c r="H83" s="199"/>
      <c r="I83" s="199"/>
      <c r="J83" s="199"/>
    </row>
    <row r="84" spans="1:10" s="152" customFormat="1" ht="15" x14ac:dyDescent="0.25">
      <c r="A84" s="201" t="s">
        <v>1122</v>
      </c>
      <c r="B84" s="201"/>
      <c r="C84" s="201"/>
      <c r="D84" s="201"/>
      <c r="E84" s="201"/>
      <c r="F84" s="201"/>
      <c r="G84" s="201"/>
      <c r="H84" s="201"/>
      <c r="I84" s="201"/>
      <c r="J84" s="201"/>
    </row>
    <row r="85" spans="1:10" s="152" customFormat="1" ht="15" x14ac:dyDescent="0.25">
      <c r="A85" s="155" t="s">
        <v>1123</v>
      </c>
      <c r="B85" s="156"/>
      <c r="C85" s="156"/>
      <c r="D85" s="156"/>
      <c r="E85" s="156"/>
      <c r="F85" s="156"/>
      <c r="G85" s="156"/>
      <c r="H85" s="156"/>
      <c r="I85" s="156"/>
      <c r="J85" s="156"/>
    </row>
    <row r="86" spans="1:10" s="152" customFormat="1" ht="15" x14ac:dyDescent="0.25">
      <c r="A86" s="155" t="s">
        <v>1124</v>
      </c>
      <c r="B86" s="156"/>
      <c r="C86" s="156"/>
      <c r="D86" s="156"/>
      <c r="E86" s="156"/>
      <c r="F86" s="156"/>
      <c r="G86" s="156"/>
      <c r="H86" s="156"/>
      <c r="I86" s="156"/>
      <c r="J86" s="156"/>
    </row>
    <row r="87" spans="1:10" s="152" customFormat="1" ht="32.25" customHeight="1" x14ac:dyDescent="0.25">
      <c r="A87" s="199" t="s">
        <v>1125</v>
      </c>
      <c r="B87" s="200"/>
      <c r="C87" s="200"/>
      <c r="D87" s="200"/>
      <c r="E87" s="200"/>
      <c r="F87" s="200"/>
      <c r="G87" s="200"/>
      <c r="H87" s="200"/>
      <c r="I87" s="200"/>
      <c r="J87" s="200"/>
    </row>
    <row r="88" spans="1:10" s="152" customFormat="1" ht="32.25" customHeight="1" x14ac:dyDescent="0.25">
      <c r="A88" s="199" t="s">
        <v>1126</v>
      </c>
      <c r="B88" s="199"/>
      <c r="C88" s="199"/>
      <c r="D88" s="199"/>
      <c r="E88" s="199"/>
      <c r="F88" s="199"/>
      <c r="G88" s="199"/>
      <c r="H88" s="199"/>
      <c r="I88" s="199"/>
      <c r="J88" s="199"/>
    </row>
    <row r="89" spans="1:10" x14ac:dyDescent="0.2">
      <c r="B89" s="213"/>
      <c r="C89" s="213"/>
      <c r="D89" s="213"/>
      <c r="E89" s="213"/>
      <c r="F89" s="213"/>
      <c r="G89" s="213"/>
      <c r="H89" s="213"/>
      <c r="I89" s="213"/>
      <c r="J89" s="213"/>
    </row>
  </sheetData>
  <mergeCells count="13">
    <mergeCell ref="A88:J88"/>
    <mergeCell ref="A79:B79"/>
    <mergeCell ref="B89:J89"/>
    <mergeCell ref="A83:J83"/>
    <mergeCell ref="A84:J84"/>
    <mergeCell ref="A87:J87"/>
    <mergeCell ref="A81:J81"/>
    <mergeCell ref="A1:B1"/>
    <mergeCell ref="A80:J80"/>
    <mergeCell ref="A5:J5"/>
    <mergeCell ref="A21:J21"/>
    <mergeCell ref="A41:J41"/>
    <mergeCell ref="A52:J52"/>
  </mergeCells>
  <dataValidations count="1">
    <dataValidation type="whole" operator="equal" allowBlank="1" showInputMessage="1" showErrorMessage="1" sqref="J42:J50 J22:J39 J6:J19 J53:J77">
      <formula1>1</formula1>
    </dataValidation>
  </dataValidations>
  <pageMargins left="0.7" right="0.7" top="0.75" bottom="0.75" header="0.3" footer="0.3"/>
  <pageSetup paperSize="9" scale="9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opLeftCell="A22" zoomScale="70" zoomScaleNormal="70" workbookViewId="0">
      <selection activeCell="A44" sqref="A44:XFD52"/>
    </sheetView>
  </sheetViews>
  <sheetFormatPr defaultRowHeight="12.75" x14ac:dyDescent="0.2"/>
  <cols>
    <col min="1" max="1" width="4.42578125" style="3" customWidth="1"/>
    <col min="2" max="2" width="25" style="69" customWidth="1"/>
    <col min="3" max="3" width="9.28515625" style="9" customWidth="1"/>
    <col min="4" max="4" width="6.42578125" style="9" customWidth="1"/>
    <col min="5" max="5" width="18.85546875" style="9" customWidth="1"/>
    <col min="6" max="6" width="13.140625" style="1" customWidth="1"/>
    <col min="7" max="7" width="16.140625" style="1" customWidth="1"/>
    <col min="8" max="8" width="13" style="1" customWidth="1"/>
    <col min="9" max="9" width="15.28515625" style="1" customWidth="1"/>
    <col min="10" max="10" width="11.140625" style="1" customWidth="1"/>
    <col min="11" max="16384" width="9.140625" style="12"/>
  </cols>
  <sheetData>
    <row r="1" spans="1:10" x14ac:dyDescent="0.2">
      <c r="A1" s="207" t="s">
        <v>0</v>
      </c>
      <c r="B1" s="208"/>
      <c r="H1" s="1" t="s">
        <v>15</v>
      </c>
    </row>
    <row r="3" spans="1:10" ht="51" x14ac:dyDescent="0.2">
      <c r="A3" s="5" t="s">
        <v>1</v>
      </c>
      <c r="B3" s="5" t="s">
        <v>2</v>
      </c>
      <c r="C3" s="6" t="s">
        <v>3</v>
      </c>
      <c r="D3" s="6" t="s">
        <v>14</v>
      </c>
      <c r="E3" s="7" t="s">
        <v>125</v>
      </c>
      <c r="F3" s="7" t="s">
        <v>5</v>
      </c>
      <c r="G3" s="7" t="s">
        <v>6</v>
      </c>
      <c r="H3" s="7" t="s">
        <v>8</v>
      </c>
      <c r="I3" s="7" t="s">
        <v>10</v>
      </c>
      <c r="J3" s="7" t="s">
        <v>1119</v>
      </c>
    </row>
    <row r="4" spans="1:10" ht="25.5" x14ac:dyDescent="0.2">
      <c r="A4" s="5">
        <v>1</v>
      </c>
      <c r="B4" s="5">
        <v>2</v>
      </c>
      <c r="C4" s="6">
        <v>3</v>
      </c>
      <c r="D4" s="6">
        <v>4</v>
      </c>
      <c r="E4" s="6">
        <v>5</v>
      </c>
      <c r="F4" s="6">
        <v>6</v>
      </c>
      <c r="G4" s="6" t="s">
        <v>7</v>
      </c>
      <c r="H4" s="7" t="s">
        <v>9</v>
      </c>
      <c r="I4" s="6" t="s">
        <v>11</v>
      </c>
      <c r="J4" s="6">
        <v>10</v>
      </c>
    </row>
    <row r="5" spans="1:10" ht="16.5" customHeight="1" x14ac:dyDescent="0.2">
      <c r="A5" s="214" t="s">
        <v>1072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6.5" x14ac:dyDescent="0.2">
      <c r="A6" s="20">
        <f>ROW(A1)</f>
        <v>1</v>
      </c>
      <c r="B6" s="99" t="s">
        <v>464</v>
      </c>
      <c r="C6" s="85">
        <v>1000</v>
      </c>
      <c r="D6" s="85" t="s">
        <v>19</v>
      </c>
      <c r="E6" s="146"/>
      <c r="F6" s="147"/>
      <c r="G6" s="61">
        <f>C6*F6</f>
        <v>0</v>
      </c>
      <c r="H6" s="61">
        <f>G6*0.095</f>
        <v>0</v>
      </c>
      <c r="I6" s="61">
        <f>G6+H6</f>
        <v>0</v>
      </c>
      <c r="J6" s="135"/>
    </row>
    <row r="7" spans="1:10" ht="16.5" x14ac:dyDescent="0.2">
      <c r="A7" s="20">
        <f>ROW(A2)</f>
        <v>2</v>
      </c>
      <c r="B7" s="99" t="s">
        <v>303</v>
      </c>
      <c r="C7" s="85">
        <v>700</v>
      </c>
      <c r="D7" s="85" t="s">
        <v>19</v>
      </c>
      <c r="E7" s="146"/>
      <c r="F7" s="147"/>
      <c r="G7" s="61">
        <f t="shared" ref="G7:G41" si="0">C7*F7</f>
        <v>0</v>
      </c>
      <c r="H7" s="61">
        <f t="shared" ref="H7:H41" si="1">G7*0.095</f>
        <v>0</v>
      </c>
      <c r="I7" s="61">
        <f t="shared" ref="I7:I41" si="2">G7+H7</f>
        <v>0</v>
      </c>
      <c r="J7" s="135"/>
    </row>
    <row r="8" spans="1:10" ht="16.5" x14ac:dyDescent="0.2">
      <c r="A8" s="20">
        <f t="shared" ref="A8:A41" si="3">ROW(A3)</f>
        <v>3</v>
      </c>
      <c r="B8" s="99" t="s">
        <v>304</v>
      </c>
      <c r="C8" s="85">
        <v>500</v>
      </c>
      <c r="D8" s="85" t="s">
        <v>19</v>
      </c>
      <c r="E8" s="146"/>
      <c r="F8" s="147"/>
      <c r="G8" s="61">
        <f t="shared" si="0"/>
        <v>0</v>
      </c>
      <c r="H8" s="61">
        <f t="shared" si="1"/>
        <v>0</v>
      </c>
      <c r="I8" s="61">
        <f t="shared" si="2"/>
        <v>0</v>
      </c>
      <c r="J8" s="135"/>
    </row>
    <row r="9" spans="1:10" ht="16.5" x14ac:dyDescent="0.2">
      <c r="A9" s="20">
        <f t="shared" si="3"/>
        <v>4</v>
      </c>
      <c r="B9" s="99" t="s">
        <v>305</v>
      </c>
      <c r="C9" s="85">
        <v>1000</v>
      </c>
      <c r="D9" s="85" t="s">
        <v>19</v>
      </c>
      <c r="E9" s="146"/>
      <c r="F9" s="147"/>
      <c r="G9" s="61">
        <f t="shared" si="0"/>
        <v>0</v>
      </c>
      <c r="H9" s="61">
        <f t="shared" si="1"/>
        <v>0</v>
      </c>
      <c r="I9" s="61">
        <f t="shared" si="2"/>
        <v>0</v>
      </c>
      <c r="J9" s="135"/>
    </row>
    <row r="10" spans="1:10" ht="16.5" x14ac:dyDescent="0.2">
      <c r="A10" s="20">
        <f t="shared" si="3"/>
        <v>5</v>
      </c>
      <c r="B10" s="99" t="s">
        <v>50</v>
      </c>
      <c r="C10" s="85">
        <v>500</v>
      </c>
      <c r="D10" s="85" t="s">
        <v>19</v>
      </c>
      <c r="E10" s="146"/>
      <c r="F10" s="147"/>
      <c r="G10" s="61">
        <f t="shared" si="0"/>
        <v>0</v>
      </c>
      <c r="H10" s="61">
        <f t="shared" si="1"/>
        <v>0</v>
      </c>
      <c r="I10" s="61">
        <f t="shared" si="2"/>
        <v>0</v>
      </c>
      <c r="J10" s="135"/>
    </row>
    <row r="11" spans="1:10" ht="30" customHeight="1" x14ac:dyDescent="0.2">
      <c r="A11" s="20">
        <f t="shared" si="3"/>
        <v>6</v>
      </c>
      <c r="B11" s="99" t="s">
        <v>53</v>
      </c>
      <c r="C11" s="85">
        <v>160</v>
      </c>
      <c r="D11" s="85" t="s">
        <v>19</v>
      </c>
      <c r="E11" s="146"/>
      <c r="F11" s="147"/>
      <c r="G11" s="61">
        <f t="shared" si="0"/>
        <v>0</v>
      </c>
      <c r="H11" s="61">
        <f t="shared" si="1"/>
        <v>0</v>
      </c>
      <c r="I11" s="61">
        <f t="shared" si="2"/>
        <v>0</v>
      </c>
      <c r="J11" s="135"/>
    </row>
    <row r="12" spans="1:10" ht="16.5" x14ac:dyDescent="0.2">
      <c r="A12" s="20">
        <f t="shared" si="3"/>
        <v>7</v>
      </c>
      <c r="B12" s="99" t="s">
        <v>51</v>
      </c>
      <c r="C12" s="85">
        <v>150</v>
      </c>
      <c r="D12" s="85" t="s">
        <v>19</v>
      </c>
      <c r="E12" s="146"/>
      <c r="F12" s="147"/>
      <c r="G12" s="61">
        <f t="shared" si="0"/>
        <v>0</v>
      </c>
      <c r="H12" s="61">
        <f t="shared" si="1"/>
        <v>0</v>
      </c>
      <c r="I12" s="61">
        <f t="shared" si="2"/>
        <v>0</v>
      </c>
      <c r="J12" s="135"/>
    </row>
    <row r="13" spans="1:10" ht="16.5" x14ac:dyDescent="0.2">
      <c r="A13" s="20">
        <f t="shared" si="3"/>
        <v>8</v>
      </c>
      <c r="B13" s="99" t="s">
        <v>52</v>
      </c>
      <c r="C13" s="85">
        <v>300</v>
      </c>
      <c r="D13" s="85" t="s">
        <v>19</v>
      </c>
      <c r="E13" s="146"/>
      <c r="F13" s="147"/>
      <c r="G13" s="61">
        <f t="shared" si="0"/>
        <v>0</v>
      </c>
      <c r="H13" s="61">
        <f t="shared" si="1"/>
        <v>0</v>
      </c>
      <c r="I13" s="61">
        <f t="shared" si="2"/>
        <v>0</v>
      </c>
      <c r="J13" s="135"/>
    </row>
    <row r="14" spans="1:10" ht="33" x14ac:dyDescent="0.2">
      <c r="A14" s="20">
        <f t="shared" si="3"/>
        <v>9</v>
      </c>
      <c r="B14" s="99" t="s">
        <v>356</v>
      </c>
      <c r="C14" s="85">
        <v>300</v>
      </c>
      <c r="D14" s="85" t="s">
        <v>19</v>
      </c>
      <c r="E14" s="146"/>
      <c r="F14" s="147"/>
      <c r="G14" s="61">
        <f t="shared" si="0"/>
        <v>0</v>
      </c>
      <c r="H14" s="61">
        <f t="shared" si="1"/>
        <v>0</v>
      </c>
      <c r="I14" s="61">
        <f t="shared" si="2"/>
        <v>0</v>
      </c>
      <c r="J14" s="135"/>
    </row>
    <row r="15" spans="1:10" ht="16.5" x14ac:dyDescent="0.2">
      <c r="A15" s="20">
        <f t="shared" si="3"/>
        <v>10</v>
      </c>
      <c r="B15" s="99" t="s">
        <v>456</v>
      </c>
      <c r="C15" s="85">
        <v>2000</v>
      </c>
      <c r="D15" s="85" t="s">
        <v>19</v>
      </c>
      <c r="E15" s="146"/>
      <c r="F15" s="147"/>
      <c r="G15" s="61">
        <f t="shared" si="0"/>
        <v>0</v>
      </c>
      <c r="H15" s="61">
        <f t="shared" si="1"/>
        <v>0</v>
      </c>
      <c r="I15" s="61">
        <f t="shared" si="2"/>
        <v>0</v>
      </c>
      <c r="J15" s="135"/>
    </row>
    <row r="16" spans="1:10" ht="16.5" x14ac:dyDescent="0.2">
      <c r="A16" s="20">
        <f t="shared" si="3"/>
        <v>11</v>
      </c>
      <c r="B16" s="99" t="s">
        <v>455</v>
      </c>
      <c r="C16" s="85">
        <v>2500</v>
      </c>
      <c r="D16" s="85" t="s">
        <v>19</v>
      </c>
      <c r="E16" s="146"/>
      <c r="F16" s="147"/>
      <c r="G16" s="61">
        <f t="shared" si="0"/>
        <v>0</v>
      </c>
      <c r="H16" s="61">
        <f t="shared" si="1"/>
        <v>0</v>
      </c>
      <c r="I16" s="61">
        <f t="shared" si="2"/>
        <v>0</v>
      </c>
      <c r="J16" s="135"/>
    </row>
    <row r="17" spans="1:10" ht="16.5" x14ac:dyDescent="0.2">
      <c r="A17" s="20">
        <f t="shared" si="3"/>
        <v>12</v>
      </c>
      <c r="B17" s="99" t="s">
        <v>465</v>
      </c>
      <c r="C17" s="85">
        <v>400</v>
      </c>
      <c r="D17" s="85" t="s">
        <v>19</v>
      </c>
      <c r="E17" s="146"/>
      <c r="F17" s="147"/>
      <c r="G17" s="61">
        <f t="shared" si="0"/>
        <v>0</v>
      </c>
      <c r="H17" s="61">
        <f t="shared" si="1"/>
        <v>0</v>
      </c>
      <c r="I17" s="61">
        <f t="shared" si="2"/>
        <v>0</v>
      </c>
      <c r="J17" s="135"/>
    </row>
    <row r="18" spans="1:10" ht="16.5" x14ac:dyDescent="0.2">
      <c r="A18" s="20">
        <f t="shared" si="3"/>
        <v>13</v>
      </c>
      <c r="B18" s="99" t="s">
        <v>466</v>
      </c>
      <c r="C18" s="85">
        <v>150</v>
      </c>
      <c r="D18" s="85" t="s">
        <v>19</v>
      </c>
      <c r="E18" s="146"/>
      <c r="F18" s="147"/>
      <c r="G18" s="61">
        <f t="shared" si="0"/>
        <v>0</v>
      </c>
      <c r="H18" s="61">
        <f t="shared" si="1"/>
        <v>0</v>
      </c>
      <c r="I18" s="61">
        <f t="shared" si="2"/>
        <v>0</v>
      </c>
      <c r="J18" s="135"/>
    </row>
    <row r="19" spans="1:10" ht="16.5" x14ac:dyDescent="0.2">
      <c r="A19" s="20">
        <f t="shared" si="3"/>
        <v>14</v>
      </c>
      <c r="B19" s="99" t="s">
        <v>54</v>
      </c>
      <c r="C19" s="85">
        <v>200</v>
      </c>
      <c r="D19" s="85" t="s">
        <v>19</v>
      </c>
      <c r="E19" s="146"/>
      <c r="F19" s="147"/>
      <c r="G19" s="61">
        <f t="shared" si="0"/>
        <v>0</v>
      </c>
      <c r="H19" s="61">
        <f t="shared" si="1"/>
        <v>0</v>
      </c>
      <c r="I19" s="61">
        <f t="shared" si="2"/>
        <v>0</v>
      </c>
      <c r="J19" s="135"/>
    </row>
    <row r="20" spans="1:10" ht="16.5" x14ac:dyDescent="0.2">
      <c r="A20" s="20">
        <f t="shared" si="3"/>
        <v>15</v>
      </c>
      <c r="B20" s="99" t="s">
        <v>55</v>
      </c>
      <c r="C20" s="85">
        <v>100</v>
      </c>
      <c r="D20" s="85" t="s">
        <v>19</v>
      </c>
      <c r="E20" s="146"/>
      <c r="F20" s="147"/>
      <c r="G20" s="61">
        <f t="shared" si="0"/>
        <v>0</v>
      </c>
      <c r="H20" s="61">
        <f t="shared" si="1"/>
        <v>0</v>
      </c>
      <c r="I20" s="61">
        <f t="shared" si="2"/>
        <v>0</v>
      </c>
      <c r="J20" s="135"/>
    </row>
    <row r="21" spans="1:10" ht="16.5" x14ac:dyDescent="0.2">
      <c r="A21" s="20">
        <f t="shared" si="3"/>
        <v>16</v>
      </c>
      <c r="B21" s="99" t="s">
        <v>457</v>
      </c>
      <c r="C21" s="85">
        <v>100</v>
      </c>
      <c r="D21" s="85" t="s">
        <v>19</v>
      </c>
      <c r="E21" s="146"/>
      <c r="F21" s="147"/>
      <c r="G21" s="61">
        <f t="shared" si="0"/>
        <v>0</v>
      </c>
      <c r="H21" s="61">
        <f t="shared" si="1"/>
        <v>0</v>
      </c>
      <c r="I21" s="61">
        <f t="shared" si="2"/>
        <v>0</v>
      </c>
      <c r="J21" s="135"/>
    </row>
    <row r="22" spans="1:10" ht="16.5" x14ac:dyDescent="0.2">
      <c r="A22" s="20">
        <f t="shared" si="3"/>
        <v>17</v>
      </c>
      <c r="B22" s="99" t="s">
        <v>317</v>
      </c>
      <c r="C22" s="85">
        <v>200</v>
      </c>
      <c r="D22" s="85" t="s">
        <v>19</v>
      </c>
      <c r="E22" s="146"/>
      <c r="F22" s="147"/>
      <c r="G22" s="61">
        <f t="shared" si="0"/>
        <v>0</v>
      </c>
      <c r="H22" s="61">
        <f t="shared" si="1"/>
        <v>0</v>
      </c>
      <c r="I22" s="61">
        <f t="shared" si="2"/>
        <v>0</v>
      </c>
      <c r="J22" s="135"/>
    </row>
    <row r="23" spans="1:10" ht="16.5" x14ac:dyDescent="0.2">
      <c r="A23" s="20">
        <f t="shared" si="3"/>
        <v>18</v>
      </c>
      <c r="B23" s="99" t="s">
        <v>56</v>
      </c>
      <c r="C23" s="85">
        <v>200</v>
      </c>
      <c r="D23" s="85" t="s">
        <v>19</v>
      </c>
      <c r="E23" s="146"/>
      <c r="F23" s="147"/>
      <c r="G23" s="61">
        <f t="shared" si="0"/>
        <v>0</v>
      </c>
      <c r="H23" s="61">
        <f t="shared" si="1"/>
        <v>0</v>
      </c>
      <c r="I23" s="61">
        <f t="shared" si="2"/>
        <v>0</v>
      </c>
      <c r="J23" s="135"/>
    </row>
    <row r="24" spans="1:10" ht="16.5" x14ac:dyDescent="0.2">
      <c r="A24" s="20">
        <f t="shared" si="3"/>
        <v>19</v>
      </c>
      <c r="B24" s="99" t="s">
        <v>57</v>
      </c>
      <c r="C24" s="85">
        <v>200</v>
      </c>
      <c r="D24" s="85" t="s">
        <v>19</v>
      </c>
      <c r="E24" s="146"/>
      <c r="F24" s="147"/>
      <c r="G24" s="61">
        <f t="shared" si="0"/>
        <v>0</v>
      </c>
      <c r="H24" s="61">
        <f t="shared" si="1"/>
        <v>0</v>
      </c>
      <c r="I24" s="61">
        <f t="shared" si="2"/>
        <v>0</v>
      </c>
      <c r="J24" s="135"/>
    </row>
    <row r="25" spans="1:10" ht="16.5" x14ac:dyDescent="0.2">
      <c r="A25" s="20">
        <f t="shared" si="3"/>
        <v>20</v>
      </c>
      <c r="B25" s="32" t="s">
        <v>308</v>
      </c>
      <c r="C25" s="85">
        <v>50</v>
      </c>
      <c r="D25" s="85" t="s">
        <v>19</v>
      </c>
      <c r="E25" s="146"/>
      <c r="F25" s="147"/>
      <c r="G25" s="61">
        <f t="shared" si="0"/>
        <v>0</v>
      </c>
      <c r="H25" s="61">
        <f t="shared" si="1"/>
        <v>0</v>
      </c>
      <c r="I25" s="61">
        <f t="shared" si="2"/>
        <v>0</v>
      </c>
      <c r="J25" s="135"/>
    </row>
    <row r="26" spans="1:10" ht="16.5" x14ac:dyDescent="0.2">
      <c r="A26" s="20">
        <f t="shared" si="3"/>
        <v>21</v>
      </c>
      <c r="B26" s="98" t="s">
        <v>58</v>
      </c>
      <c r="C26" s="85">
        <v>350</v>
      </c>
      <c r="D26" s="85" t="s">
        <v>19</v>
      </c>
      <c r="E26" s="146"/>
      <c r="F26" s="147"/>
      <c r="G26" s="61">
        <f t="shared" si="0"/>
        <v>0</v>
      </c>
      <c r="H26" s="61">
        <f t="shared" si="1"/>
        <v>0</v>
      </c>
      <c r="I26" s="61">
        <f t="shared" si="2"/>
        <v>0</v>
      </c>
      <c r="J26" s="135"/>
    </row>
    <row r="27" spans="1:10" ht="16.5" x14ac:dyDescent="0.2">
      <c r="A27" s="20">
        <f t="shared" si="3"/>
        <v>22</v>
      </c>
      <c r="B27" s="98" t="s">
        <v>307</v>
      </c>
      <c r="C27" s="85">
        <v>900</v>
      </c>
      <c r="D27" s="85" t="s">
        <v>19</v>
      </c>
      <c r="E27" s="146"/>
      <c r="F27" s="147"/>
      <c r="G27" s="61">
        <f t="shared" si="0"/>
        <v>0</v>
      </c>
      <c r="H27" s="61">
        <f t="shared" si="1"/>
        <v>0</v>
      </c>
      <c r="I27" s="61">
        <f t="shared" si="2"/>
        <v>0</v>
      </c>
      <c r="J27" s="135"/>
    </row>
    <row r="28" spans="1:10" ht="16.5" x14ac:dyDescent="0.2">
      <c r="A28" s="20">
        <f t="shared" si="3"/>
        <v>23</v>
      </c>
      <c r="B28" s="97" t="s">
        <v>309</v>
      </c>
      <c r="C28" s="85">
        <v>5</v>
      </c>
      <c r="D28" s="85" t="s">
        <v>19</v>
      </c>
      <c r="E28" s="146"/>
      <c r="F28" s="147"/>
      <c r="G28" s="61">
        <f t="shared" si="0"/>
        <v>0</v>
      </c>
      <c r="H28" s="61">
        <f t="shared" si="1"/>
        <v>0</v>
      </c>
      <c r="I28" s="61">
        <f t="shared" si="2"/>
        <v>0</v>
      </c>
      <c r="J28" s="135"/>
    </row>
    <row r="29" spans="1:10" ht="16.5" x14ac:dyDescent="0.2">
      <c r="A29" s="20">
        <f t="shared" si="3"/>
        <v>24</v>
      </c>
      <c r="B29" s="97" t="s">
        <v>59</v>
      </c>
      <c r="C29" s="85">
        <v>10</v>
      </c>
      <c r="D29" s="85" t="s">
        <v>19</v>
      </c>
      <c r="E29" s="146"/>
      <c r="F29" s="147"/>
      <c r="G29" s="61">
        <f t="shared" si="0"/>
        <v>0</v>
      </c>
      <c r="H29" s="61">
        <f t="shared" si="1"/>
        <v>0</v>
      </c>
      <c r="I29" s="61">
        <f t="shared" si="2"/>
        <v>0</v>
      </c>
      <c r="J29" s="135"/>
    </row>
    <row r="30" spans="1:10" ht="16.5" x14ac:dyDescent="0.2">
      <c r="A30" s="20">
        <f t="shared" si="3"/>
        <v>25</v>
      </c>
      <c r="B30" s="97" t="s">
        <v>378</v>
      </c>
      <c r="C30" s="85">
        <v>1200</v>
      </c>
      <c r="D30" s="85" t="s">
        <v>19</v>
      </c>
      <c r="E30" s="146"/>
      <c r="F30" s="147"/>
      <c r="G30" s="61">
        <f t="shared" si="0"/>
        <v>0</v>
      </c>
      <c r="H30" s="61">
        <f t="shared" si="1"/>
        <v>0</v>
      </c>
      <c r="I30" s="61">
        <f t="shared" si="2"/>
        <v>0</v>
      </c>
      <c r="J30" s="135"/>
    </row>
    <row r="31" spans="1:10" ht="33" x14ac:dyDescent="0.2">
      <c r="A31" s="20">
        <f t="shared" si="3"/>
        <v>26</v>
      </c>
      <c r="B31" s="97" t="s">
        <v>306</v>
      </c>
      <c r="C31" s="85">
        <v>150</v>
      </c>
      <c r="D31" s="85" t="s">
        <v>19</v>
      </c>
      <c r="E31" s="146"/>
      <c r="F31" s="147"/>
      <c r="G31" s="61">
        <f t="shared" si="0"/>
        <v>0</v>
      </c>
      <c r="H31" s="61">
        <f t="shared" si="1"/>
        <v>0</v>
      </c>
      <c r="I31" s="61">
        <f t="shared" si="2"/>
        <v>0</v>
      </c>
      <c r="J31" s="135"/>
    </row>
    <row r="32" spans="1:10" ht="31.5" customHeight="1" x14ac:dyDescent="0.2">
      <c r="A32" s="20">
        <f t="shared" si="3"/>
        <v>27</v>
      </c>
      <c r="B32" s="97" t="s">
        <v>60</v>
      </c>
      <c r="C32" s="85">
        <v>150</v>
      </c>
      <c r="D32" s="85" t="s">
        <v>19</v>
      </c>
      <c r="E32" s="146"/>
      <c r="F32" s="147"/>
      <c r="G32" s="61">
        <f t="shared" si="0"/>
        <v>0</v>
      </c>
      <c r="H32" s="61">
        <f t="shared" si="1"/>
        <v>0</v>
      </c>
      <c r="I32" s="61">
        <f t="shared" si="2"/>
        <v>0</v>
      </c>
      <c r="J32" s="135"/>
    </row>
    <row r="33" spans="1:11" ht="16.5" customHeight="1" x14ac:dyDescent="0.2">
      <c r="A33" s="20">
        <f t="shared" si="3"/>
        <v>28</v>
      </c>
      <c r="B33" s="97" t="s">
        <v>320</v>
      </c>
      <c r="C33" s="85">
        <v>400</v>
      </c>
      <c r="D33" s="85" t="s">
        <v>19</v>
      </c>
      <c r="E33" s="146"/>
      <c r="F33" s="147"/>
      <c r="G33" s="61">
        <f t="shared" si="0"/>
        <v>0</v>
      </c>
      <c r="H33" s="61">
        <f t="shared" si="1"/>
        <v>0</v>
      </c>
      <c r="I33" s="61">
        <f t="shared" si="2"/>
        <v>0</v>
      </c>
      <c r="J33" s="135"/>
    </row>
    <row r="34" spans="1:11" ht="16.5" x14ac:dyDescent="0.2">
      <c r="A34" s="20">
        <f t="shared" si="3"/>
        <v>29</v>
      </c>
      <c r="B34" s="97" t="s">
        <v>461</v>
      </c>
      <c r="C34" s="85">
        <v>500</v>
      </c>
      <c r="D34" s="85" t="s">
        <v>19</v>
      </c>
      <c r="E34" s="146"/>
      <c r="F34" s="147"/>
      <c r="G34" s="61">
        <f t="shared" si="0"/>
        <v>0</v>
      </c>
      <c r="H34" s="61">
        <f t="shared" si="1"/>
        <v>0</v>
      </c>
      <c r="I34" s="61">
        <f t="shared" si="2"/>
        <v>0</v>
      </c>
      <c r="J34" s="135"/>
    </row>
    <row r="35" spans="1:11" ht="30" customHeight="1" x14ac:dyDescent="0.2">
      <c r="A35" s="20">
        <f t="shared" si="3"/>
        <v>30</v>
      </c>
      <c r="B35" s="97" t="s">
        <v>463</v>
      </c>
      <c r="C35" s="85">
        <v>500</v>
      </c>
      <c r="D35" s="85" t="s">
        <v>19</v>
      </c>
      <c r="E35" s="146"/>
      <c r="F35" s="147"/>
      <c r="G35" s="61">
        <f t="shared" si="0"/>
        <v>0</v>
      </c>
      <c r="H35" s="61">
        <f t="shared" si="1"/>
        <v>0</v>
      </c>
      <c r="I35" s="61">
        <f t="shared" si="2"/>
        <v>0</v>
      </c>
      <c r="J35" s="135"/>
    </row>
    <row r="36" spans="1:11" ht="16.5" x14ac:dyDescent="0.2">
      <c r="A36" s="20">
        <f t="shared" si="3"/>
        <v>31</v>
      </c>
      <c r="B36" s="97" t="s">
        <v>462</v>
      </c>
      <c r="C36" s="85">
        <v>400</v>
      </c>
      <c r="D36" s="85" t="s">
        <v>19</v>
      </c>
      <c r="E36" s="146"/>
      <c r="F36" s="147"/>
      <c r="G36" s="61">
        <f t="shared" si="0"/>
        <v>0</v>
      </c>
      <c r="H36" s="61">
        <f t="shared" si="1"/>
        <v>0</v>
      </c>
      <c r="I36" s="61">
        <f t="shared" si="2"/>
        <v>0</v>
      </c>
      <c r="J36" s="135"/>
    </row>
    <row r="37" spans="1:11" ht="16.5" x14ac:dyDescent="0.2">
      <c r="A37" s="20">
        <f t="shared" si="3"/>
        <v>32</v>
      </c>
      <c r="B37" s="13" t="s">
        <v>61</v>
      </c>
      <c r="C37" s="85">
        <v>10</v>
      </c>
      <c r="D37" s="85" t="s">
        <v>19</v>
      </c>
      <c r="E37" s="146"/>
      <c r="F37" s="147"/>
      <c r="G37" s="61">
        <f t="shared" si="0"/>
        <v>0</v>
      </c>
      <c r="H37" s="61">
        <f t="shared" si="1"/>
        <v>0</v>
      </c>
      <c r="I37" s="61">
        <f t="shared" si="2"/>
        <v>0</v>
      </c>
      <c r="J37" s="135"/>
    </row>
    <row r="38" spans="1:11" ht="16.5" x14ac:dyDescent="0.2">
      <c r="A38" s="20">
        <f t="shared" si="3"/>
        <v>33</v>
      </c>
      <c r="B38" s="13" t="s">
        <v>62</v>
      </c>
      <c r="C38" s="85">
        <v>10</v>
      </c>
      <c r="D38" s="85" t="s">
        <v>19</v>
      </c>
      <c r="E38" s="146"/>
      <c r="F38" s="147"/>
      <c r="G38" s="61">
        <f t="shared" si="0"/>
        <v>0</v>
      </c>
      <c r="H38" s="61">
        <f t="shared" si="1"/>
        <v>0</v>
      </c>
      <c r="I38" s="61">
        <f t="shared" si="2"/>
        <v>0</v>
      </c>
      <c r="J38" s="135"/>
    </row>
    <row r="39" spans="1:11" ht="16.5" x14ac:dyDescent="0.2">
      <c r="A39" s="20">
        <f t="shared" si="3"/>
        <v>34</v>
      </c>
      <c r="B39" s="13" t="s">
        <v>459</v>
      </c>
      <c r="C39" s="85">
        <v>20</v>
      </c>
      <c r="D39" s="85" t="s">
        <v>19</v>
      </c>
      <c r="E39" s="146"/>
      <c r="F39" s="147"/>
      <c r="G39" s="61">
        <f t="shared" si="0"/>
        <v>0</v>
      </c>
      <c r="H39" s="61">
        <f t="shared" si="1"/>
        <v>0</v>
      </c>
      <c r="I39" s="61">
        <f t="shared" si="2"/>
        <v>0</v>
      </c>
      <c r="J39" s="135"/>
    </row>
    <row r="40" spans="1:11" ht="16.5" x14ac:dyDescent="0.2">
      <c r="A40" s="20">
        <f t="shared" si="3"/>
        <v>35</v>
      </c>
      <c r="B40" s="13" t="s">
        <v>458</v>
      </c>
      <c r="C40" s="85">
        <v>20</v>
      </c>
      <c r="D40" s="85" t="s">
        <v>19</v>
      </c>
      <c r="E40" s="146"/>
      <c r="F40" s="147"/>
      <c r="G40" s="61">
        <f t="shared" si="0"/>
        <v>0</v>
      </c>
      <c r="H40" s="61">
        <f t="shared" si="1"/>
        <v>0</v>
      </c>
      <c r="I40" s="61">
        <f t="shared" si="2"/>
        <v>0</v>
      </c>
      <c r="J40" s="135"/>
    </row>
    <row r="41" spans="1:11" ht="30" customHeight="1" x14ac:dyDescent="0.2">
      <c r="A41" s="20">
        <f t="shared" si="3"/>
        <v>36</v>
      </c>
      <c r="B41" s="105" t="s">
        <v>460</v>
      </c>
      <c r="C41" s="85">
        <v>20</v>
      </c>
      <c r="D41" s="85" t="s">
        <v>19</v>
      </c>
      <c r="E41" s="146"/>
      <c r="F41" s="147"/>
      <c r="G41" s="61">
        <f t="shared" si="0"/>
        <v>0</v>
      </c>
      <c r="H41" s="61">
        <f t="shared" si="1"/>
        <v>0</v>
      </c>
      <c r="I41" s="61">
        <f t="shared" si="2"/>
        <v>0</v>
      </c>
      <c r="J41" s="135"/>
    </row>
    <row r="42" spans="1:11" ht="16.5" x14ac:dyDescent="0.2">
      <c r="A42" s="20"/>
      <c r="B42" s="54" t="s">
        <v>1132</v>
      </c>
      <c r="C42" s="52" t="s">
        <v>4</v>
      </c>
      <c r="D42" s="53" t="s">
        <v>4</v>
      </c>
      <c r="E42" s="53" t="s">
        <v>4</v>
      </c>
      <c r="F42" s="53" t="s">
        <v>4</v>
      </c>
      <c r="G42" s="53">
        <f>SUM(G6:G41)</f>
        <v>0</v>
      </c>
      <c r="H42" s="53">
        <f t="shared" ref="H42:J42" si="4">SUM(H6:H41)</f>
        <v>0</v>
      </c>
      <c r="I42" s="53">
        <f t="shared" si="4"/>
        <v>0</v>
      </c>
      <c r="J42" s="52">
        <f t="shared" si="4"/>
        <v>0</v>
      </c>
    </row>
    <row r="43" spans="1:11" ht="16.5" customHeight="1" x14ac:dyDescent="0.2">
      <c r="A43" s="213"/>
      <c r="B43" s="213"/>
      <c r="C43" s="10"/>
      <c r="D43" s="11"/>
      <c r="E43" s="11"/>
      <c r="F43" s="8"/>
      <c r="G43" s="2"/>
      <c r="H43" s="2"/>
      <c r="I43" s="2"/>
      <c r="J43" s="2"/>
    </row>
    <row r="44" spans="1:11" s="151" customFormat="1" ht="27" customHeight="1" x14ac:dyDescent="0.25">
      <c r="A44" s="202" t="s">
        <v>12</v>
      </c>
      <c r="B44" s="202"/>
      <c r="C44" s="202"/>
      <c r="D44" s="202"/>
      <c r="E44" s="202"/>
      <c r="F44" s="202"/>
      <c r="G44" s="202"/>
      <c r="H44" s="202"/>
      <c r="I44" s="202"/>
      <c r="J44" s="202"/>
      <c r="K44" s="150"/>
    </row>
    <row r="45" spans="1:11" s="152" customFormat="1" ht="30" customHeight="1" x14ac:dyDescent="0.25">
      <c r="A45" s="203" t="s">
        <v>13</v>
      </c>
      <c r="B45" s="204"/>
      <c r="C45" s="204"/>
      <c r="D45" s="204"/>
      <c r="E45" s="204"/>
      <c r="F45" s="204"/>
      <c r="G45" s="204"/>
      <c r="H45" s="204"/>
      <c r="I45" s="204"/>
      <c r="J45" s="204"/>
    </row>
    <row r="46" spans="1:11" s="152" customFormat="1" ht="15" x14ac:dyDescent="0.25">
      <c r="A46" s="153" t="s">
        <v>1120</v>
      </c>
      <c r="B46" s="154"/>
      <c r="C46" s="154"/>
      <c r="D46" s="154"/>
      <c r="E46" s="154"/>
      <c r="F46" s="154"/>
      <c r="G46" s="154"/>
      <c r="H46" s="154"/>
      <c r="I46" s="154"/>
      <c r="J46" s="154"/>
    </row>
    <row r="47" spans="1:11" s="152" customFormat="1" ht="15" x14ac:dyDescent="0.25">
      <c r="A47" s="199" t="s">
        <v>1129</v>
      </c>
      <c r="B47" s="199"/>
      <c r="C47" s="199"/>
      <c r="D47" s="199"/>
      <c r="E47" s="199"/>
      <c r="F47" s="199"/>
      <c r="G47" s="199"/>
      <c r="H47" s="199"/>
      <c r="I47" s="199"/>
      <c r="J47" s="199"/>
    </row>
    <row r="48" spans="1:11" s="152" customFormat="1" ht="15" x14ac:dyDescent="0.25">
      <c r="A48" s="201" t="s">
        <v>1122</v>
      </c>
      <c r="B48" s="201"/>
      <c r="C48" s="201"/>
      <c r="D48" s="201"/>
      <c r="E48" s="201"/>
      <c r="F48" s="201"/>
      <c r="G48" s="201"/>
      <c r="H48" s="201"/>
      <c r="I48" s="201"/>
      <c r="J48" s="201"/>
    </row>
    <row r="49" spans="1:10" s="152" customFormat="1" ht="15" x14ac:dyDescent="0.25">
      <c r="A49" s="155" t="s">
        <v>1123</v>
      </c>
      <c r="B49" s="156"/>
      <c r="C49" s="156"/>
      <c r="D49" s="156"/>
      <c r="E49" s="156"/>
      <c r="F49" s="156"/>
      <c r="G49" s="156"/>
      <c r="H49" s="156"/>
      <c r="I49" s="156"/>
      <c r="J49" s="156"/>
    </row>
    <row r="50" spans="1:10" s="152" customFormat="1" ht="15" x14ac:dyDescent="0.25">
      <c r="A50" s="155" t="s">
        <v>1124</v>
      </c>
      <c r="B50" s="156"/>
      <c r="C50" s="156"/>
      <c r="D50" s="156"/>
      <c r="E50" s="156"/>
      <c r="F50" s="156"/>
      <c r="G50" s="156"/>
      <c r="H50" s="156"/>
      <c r="I50" s="156"/>
      <c r="J50" s="156"/>
    </row>
    <row r="51" spans="1:10" s="152" customFormat="1" ht="32.25" customHeight="1" x14ac:dyDescent="0.25">
      <c r="A51" s="199" t="s">
        <v>1125</v>
      </c>
      <c r="B51" s="200"/>
      <c r="C51" s="200"/>
      <c r="D51" s="200"/>
      <c r="E51" s="200"/>
      <c r="F51" s="200"/>
      <c r="G51" s="200"/>
      <c r="H51" s="200"/>
      <c r="I51" s="200"/>
      <c r="J51" s="200"/>
    </row>
    <row r="52" spans="1:10" s="152" customFormat="1" ht="32.25" customHeight="1" x14ac:dyDescent="0.25">
      <c r="A52" s="199" t="s">
        <v>1126</v>
      </c>
      <c r="B52" s="199"/>
      <c r="C52" s="199"/>
      <c r="D52" s="199"/>
      <c r="E52" s="199"/>
      <c r="F52" s="199"/>
      <c r="G52" s="199"/>
      <c r="H52" s="199"/>
      <c r="I52" s="199"/>
      <c r="J52" s="199"/>
    </row>
    <row r="53" spans="1:10" x14ac:dyDescent="0.2">
      <c r="B53" s="213"/>
      <c r="C53" s="213"/>
      <c r="D53" s="213"/>
      <c r="E53" s="213"/>
      <c r="F53" s="213"/>
      <c r="G53" s="213"/>
      <c r="H53" s="213"/>
      <c r="I53" s="213"/>
      <c r="J53" s="213"/>
    </row>
  </sheetData>
  <sheetProtection algorithmName="SHA-512" hashValue="xYHkLofYqbZKxp9HW/mZvoi3suJsa8xs3+aydZdcGM47b6gWbDlmXYeUQEAgKuarFQ4cUiKEmwC6ZCZQxqK4Aw==" saltValue="JibRKXK23Q9NomdYeNR8YQ==" spinCount="100000" sheet="1" objects="1" scenarios="1"/>
  <mergeCells count="10">
    <mergeCell ref="B53:J53"/>
    <mergeCell ref="A47:J47"/>
    <mergeCell ref="A48:J48"/>
    <mergeCell ref="A51:J51"/>
    <mergeCell ref="A45:J45"/>
    <mergeCell ref="A1:B1"/>
    <mergeCell ref="A44:J44"/>
    <mergeCell ref="A5:J5"/>
    <mergeCell ref="A52:J52"/>
    <mergeCell ref="A43:B43"/>
  </mergeCells>
  <dataValidations count="1">
    <dataValidation type="whole" operator="equal" allowBlank="1" showInputMessage="1" showErrorMessage="1" sqref="J6:J41">
      <formula1>1</formula1>
    </dataValidation>
  </dataValidation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</vt:i4>
      </vt:variant>
    </vt:vector>
  </HeadingPairs>
  <TitlesOfParts>
    <vt:vector size="13" baseType="lpstr">
      <vt:lpstr>MLEKO IN ML. IZD.</vt:lpstr>
      <vt:lpstr>MESO IN MESNI IZD.</vt:lpstr>
      <vt:lpstr>RIBE</vt:lpstr>
      <vt:lpstr>JAJCA</vt:lpstr>
      <vt:lpstr>SADJE, ZELENJAVA</vt:lpstr>
      <vt:lpstr>ZAM. IN KONZ. SADJE IN ZEL.</vt:lpstr>
      <vt:lpstr>SOKOVI</vt:lpstr>
      <vt:lpstr>ŽITA, MLEVSKI IZD.</vt:lpstr>
      <vt:lpstr>ZAM. IZD. IZ TESTA</vt:lpstr>
      <vt:lpstr>KRUH IN IZD.</vt:lpstr>
      <vt:lpstr>OSTALO PREH. BLAGO</vt:lpstr>
      <vt:lpstr>EKO ŽIVILA</vt:lpstr>
      <vt:lpstr>SOKOVI!Področje_tiskanja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Urška Brglez</cp:lastModifiedBy>
  <cp:lastPrinted>2019-06-21T10:30:39Z</cp:lastPrinted>
  <dcterms:created xsi:type="dcterms:W3CDTF">2012-02-17T12:19:39Z</dcterms:created>
  <dcterms:modified xsi:type="dcterms:W3CDTF">2019-06-21T10:30:50Z</dcterms:modified>
</cp:coreProperties>
</file>